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Z:\ADMINISTRACIO\Administracio\EXPEDIENTS\EXPED2018\2018-091 (llei de transparència 2018)\"/>
    </mc:Choice>
  </mc:AlternateContent>
  <xr:revisionPtr revIDLastSave="0" documentId="13_ncr:1_{E98F8FA1-B4B7-4E8C-8B2D-276474DD12E2}" xr6:coauthVersionLast="40" xr6:coauthVersionMax="40" xr10:uidLastSave="{00000000-0000-0000-0000-000000000000}"/>
  <bookViews>
    <workbookView xWindow="240" yWindow="15" windowWidth="18720" windowHeight="12090" activeTab="1" xr2:uid="{00000000-000D-0000-FFFF-FFFF00000000}"/>
  </bookViews>
  <sheets>
    <sheet name="3r TRIMESTRE" sheetId="7" r:id="rId1"/>
    <sheet name="3r Tr ordre adjudicatari" sheetId="9" r:id="rId2"/>
  </sheets>
  <definedNames>
    <definedName name="_xlnm.Print_Area" localSheetId="1">'3r Tr ordre adjudicatari'!$B$1:$H$30</definedName>
    <definedName name="_xlnm.Print_Area" localSheetId="0">'3r TRIMESTRE'!$B$1:$H$30</definedName>
  </definedNames>
  <calcPr calcId="181029"/>
</workbook>
</file>

<file path=xl/calcChain.xml><?xml version="1.0" encoding="utf-8"?>
<calcChain xmlns="http://schemas.openxmlformats.org/spreadsheetml/2006/main">
  <c r="K20" i="9" l="1"/>
  <c r="L20" i="9" s="1"/>
  <c r="K9" i="9"/>
  <c r="L9" i="9" s="1"/>
  <c r="K8" i="9"/>
  <c r="L8" i="9" s="1"/>
  <c r="K28" i="9"/>
  <c r="L28" i="9" s="1"/>
  <c r="K24" i="9"/>
  <c r="L24" i="9" s="1"/>
  <c r="K27" i="9"/>
  <c r="L27" i="9" s="1"/>
  <c r="K5" i="9"/>
  <c r="L5" i="9" s="1"/>
  <c r="K11" i="9"/>
  <c r="L11" i="9" s="1"/>
  <c r="K10" i="9"/>
  <c r="L10" i="9" s="1"/>
  <c r="K15" i="9"/>
  <c r="L15" i="9" s="1"/>
  <c r="K12" i="9"/>
  <c r="L12" i="9" s="1"/>
  <c r="K23" i="9"/>
  <c r="L23" i="9" s="1"/>
  <c r="K16" i="9"/>
  <c r="L16" i="9" s="1"/>
  <c r="K36" i="9"/>
  <c r="L36" i="9" s="1"/>
  <c r="K22" i="9"/>
  <c r="L22" i="9" s="1"/>
  <c r="K13" i="9"/>
  <c r="L13" i="9" s="1"/>
  <c r="K19" i="9"/>
  <c r="L19" i="9" s="1"/>
  <c r="K7" i="9"/>
  <c r="L7" i="9" s="1"/>
  <c r="K17" i="9"/>
  <c r="L17" i="9" s="1"/>
  <c r="K4" i="9"/>
  <c r="L4" i="9" s="1"/>
  <c r="K6" i="9"/>
  <c r="L6" i="9" s="1"/>
  <c r="K29" i="9"/>
  <c r="L29" i="9" s="1"/>
  <c r="K21" i="9"/>
  <c r="L21" i="9" s="1"/>
  <c r="K35" i="9"/>
  <c r="L35" i="9" s="1"/>
  <c r="K34" i="9"/>
  <c r="L34" i="9" s="1"/>
  <c r="K33" i="9"/>
  <c r="L33" i="9" s="1"/>
  <c r="K32" i="9"/>
  <c r="L32" i="9" s="1"/>
  <c r="K31" i="9"/>
  <c r="L31" i="9" s="1"/>
  <c r="K30" i="9"/>
  <c r="L30" i="9" s="1"/>
  <c r="K14" i="9"/>
  <c r="L14" i="9" s="1"/>
  <c r="K25" i="9"/>
  <c r="L25" i="9" s="1"/>
  <c r="K18" i="9"/>
  <c r="L18" i="9" s="1"/>
  <c r="K26" i="9"/>
  <c r="L26" i="9" s="1"/>
  <c r="K36" i="7"/>
  <c r="L36" i="7" s="1"/>
  <c r="K29" i="7" l="1"/>
  <c r="L29" i="7" s="1"/>
  <c r="K30" i="7"/>
  <c r="L30" i="7" s="1"/>
  <c r="K31" i="7"/>
  <c r="L31" i="7" s="1"/>
  <c r="K27" i="7"/>
  <c r="L27" i="7" s="1"/>
  <c r="K28" i="7"/>
  <c r="L28" i="7" s="1"/>
  <c r="K23" i="7" l="1"/>
  <c r="L23" i="7" s="1"/>
  <c r="K24" i="7"/>
  <c r="L24" i="7" s="1"/>
  <c r="K25" i="7"/>
  <c r="L25" i="7" s="1"/>
  <c r="K22" i="7"/>
  <c r="L22" i="7" s="1"/>
  <c r="K21" i="7"/>
  <c r="L21" i="7" s="1"/>
  <c r="K26" i="7"/>
  <c r="L26" i="7" s="1"/>
  <c r="K32" i="7"/>
  <c r="L32" i="7" s="1"/>
  <c r="K33" i="7"/>
  <c r="L33" i="7" s="1"/>
  <c r="K34" i="7"/>
  <c r="L34" i="7" s="1"/>
  <c r="K35" i="7"/>
  <c r="L35" i="7" s="1"/>
  <c r="K14" i="7" l="1"/>
  <c r="L14" i="7" s="1"/>
  <c r="K15" i="7"/>
  <c r="L15" i="7" s="1"/>
  <c r="K16" i="7"/>
  <c r="L16" i="7" s="1"/>
  <c r="K17" i="7"/>
  <c r="L17" i="7" s="1"/>
  <c r="K18" i="7"/>
  <c r="L18" i="7" s="1"/>
  <c r="K19" i="7"/>
  <c r="L19" i="7" s="1"/>
  <c r="K20" i="7"/>
  <c r="L20" i="7" s="1"/>
  <c r="K13" i="7" l="1"/>
  <c r="L13" i="7" s="1"/>
  <c r="K12" i="7"/>
  <c r="L12" i="7" s="1"/>
  <c r="K11" i="7"/>
  <c r="L11" i="7" s="1"/>
  <c r="K10" i="7"/>
  <c r="L10" i="7" s="1"/>
  <c r="K9" i="7"/>
  <c r="L9" i="7" s="1"/>
  <c r="K8" i="7" l="1"/>
  <c r="L8" i="7" s="1"/>
  <c r="K6" i="7"/>
  <c r="K7" i="7"/>
  <c r="L7" i="7" s="1"/>
  <c r="L6" i="7" l="1"/>
  <c r="K5" i="7"/>
  <c r="L5" i="7" s="1"/>
  <c r="K4" i="7" l="1"/>
  <c r="L4" i="7" s="1"/>
</calcChain>
</file>

<file path=xl/sharedStrings.xml><?xml version="1.0" encoding="utf-8"?>
<sst xmlns="http://schemas.openxmlformats.org/spreadsheetml/2006/main" count="636" uniqueCount="140">
  <si>
    <t>NÚM. EXPEDIENT</t>
  </si>
  <si>
    <t>TIPUS DE CONTRACTE</t>
  </si>
  <si>
    <t>Trimestre</t>
  </si>
  <si>
    <t>Departament</t>
  </si>
  <si>
    <t>% IVA</t>
  </si>
  <si>
    <t>CPV</t>
  </si>
  <si>
    <t>IMPORT IVA</t>
  </si>
  <si>
    <t>Serveis</t>
  </si>
  <si>
    <t>Administració</t>
  </si>
  <si>
    <t>B55574313</t>
  </si>
  <si>
    <t>Subministraments</t>
  </si>
  <si>
    <t xml:space="preserve"> </t>
  </si>
  <si>
    <t xml:space="preserve">N/A   </t>
  </si>
  <si>
    <t>No aplica</t>
  </si>
  <si>
    <t>N/A</t>
  </si>
  <si>
    <r>
      <rPr>
        <sz val="14"/>
        <rFont val="Arial"/>
        <family val="2"/>
      </rPr>
      <t xml:space="preserve">* </t>
    </r>
    <r>
      <rPr>
        <sz val="8"/>
        <rFont val="Arial"/>
        <family val="2"/>
      </rPr>
      <t>Obligatori per article 63.4 LCSP</t>
    </r>
  </si>
  <si>
    <t>DURADA *</t>
  </si>
  <si>
    <t xml:space="preserve">B.I. IMPORT ADJUDICAT </t>
  </si>
  <si>
    <t>IMPORT TOTAL ADJUDICAT *</t>
  </si>
  <si>
    <t>CIF / NIF *</t>
  </si>
  <si>
    <t xml:space="preserve">DESCRIPCIÓ/OBJECTE CONTRACTE *                </t>
  </si>
  <si>
    <t xml:space="preserve">IDENTITAT ADJUDICATARI *                             (relació ordenada)               </t>
  </si>
  <si>
    <t xml:space="preserve">  Llista de Contractes Menors realitzats per l'IMSST</t>
  </si>
  <si>
    <t>B43415157</t>
  </si>
  <si>
    <t>05.02 exp. 010/18</t>
  </si>
  <si>
    <t>A83052407</t>
  </si>
  <si>
    <t>Sociedad Estatal de Correos y Telégrafos, SA.</t>
  </si>
  <si>
    <t>CPV-64110000-0</t>
  </si>
  <si>
    <t>05.02 exp. 034/18</t>
  </si>
  <si>
    <t>mensual</t>
  </si>
  <si>
    <t>05.02 exp. 014/18</t>
  </si>
  <si>
    <t>47756675G</t>
  </si>
  <si>
    <t>05.02 exp. 017/18</t>
  </si>
  <si>
    <t>Gestions de lliurament i avisos notificacions</t>
  </si>
  <si>
    <t>Serveis de correu certificat i odinari</t>
  </si>
  <si>
    <t>Obres</t>
  </si>
  <si>
    <t>1 dia</t>
  </si>
  <si>
    <t>DEXMUSA</t>
  </si>
  <si>
    <t>A 50615178</t>
  </si>
  <si>
    <t>05.02 exp. 013/18</t>
  </si>
  <si>
    <t>SEGELLS DE CAUTXÚ SAPERAS, SL</t>
  </si>
  <si>
    <t>B43396803</t>
  </si>
  <si>
    <t>COMERCIAL REUS 4TRE</t>
  </si>
  <si>
    <t>B43391259</t>
  </si>
  <si>
    <t xml:space="preserve">CPV 44423810-2 </t>
  </si>
  <si>
    <t>05.02 exp. 012/18</t>
  </si>
  <si>
    <t>CPV-30190000-7</t>
  </si>
  <si>
    <t xml:space="preserve">1 dia </t>
  </si>
  <si>
    <t>JB ESPECIALITATS</t>
  </si>
  <si>
    <t>B43365816</t>
  </si>
  <si>
    <t>ECO-SHREDDER</t>
  </si>
  <si>
    <t>B43790559</t>
  </si>
  <si>
    <t>JAVIER SANCHEZ ARANDA</t>
  </si>
  <si>
    <t>39926054D</t>
  </si>
  <si>
    <t>3r</t>
  </si>
  <si>
    <t>Signatura electrònica gerent</t>
  </si>
  <si>
    <t>CONSORCI AOC</t>
  </si>
  <si>
    <t>Q0801175A</t>
  </si>
  <si>
    <t>CPV 55100000-1</t>
  </si>
  <si>
    <t xml:space="preserve">Serveis d'Hostaleria </t>
  </si>
  <si>
    <t>CPV 45255400-3    </t>
  </si>
  <si>
    <t>Transport i muntatge mobles pisos emergència social</t>
  </si>
  <si>
    <t>CPV 92512100-4  </t>
  </si>
  <si>
    <t>CPV 79132100-9</t>
  </si>
  <si>
    <t>Altres</t>
  </si>
  <si>
    <t>GS OFIMÀTICA</t>
  </si>
  <si>
    <t xml:space="preserve">SIESFRED, SL </t>
  </si>
  <si>
    <t>B5629778</t>
  </si>
  <si>
    <t>BAZAR EL PUERTO DE TARRAGONA, SL</t>
  </si>
  <si>
    <t>B43096924</t>
  </si>
  <si>
    <t>Adquisició cortina estor CSS PB Nou Sta Tecla, 9</t>
  </si>
  <si>
    <t>Ángel Marín Cabanillas -AKTUAL-</t>
  </si>
  <si>
    <t>Rètol lluminós Llar Tàrraco</t>
  </si>
  <si>
    <t>FABRICATS I MANIPULARS SIGNO SL</t>
  </si>
  <si>
    <t>CPV 39174000-2</t>
  </si>
  <si>
    <t>CPV 39140000-5</t>
  </si>
  <si>
    <t>CPV 39710000-2</t>
  </si>
  <si>
    <t>CPV 39515000-5 </t>
  </si>
  <si>
    <t>CPV 39717100-2 CPV 39711361-7 CPV 39711110-3</t>
  </si>
  <si>
    <t xml:space="preserve">CPV 51510000-0  </t>
  </si>
  <si>
    <t>CPV 39000000-2 </t>
  </si>
  <si>
    <t>05.02 exp. 011/18</t>
  </si>
  <si>
    <t>Obrir pany clau perduda i posar bombí nou despatx CSS PONENT</t>
  </si>
  <si>
    <t>COMSA, SAU TOP PROYECTOS Y CONTRATAS, SL UTE</t>
  </si>
  <si>
    <t>U43884204</t>
  </si>
  <si>
    <t>GUERIN, SAU</t>
  </si>
  <si>
    <t>A08178097</t>
  </si>
  <si>
    <t>Reparació fuita pis C/Mallorca, 15, 3-1</t>
  </si>
  <si>
    <t>VENGO</t>
  </si>
  <si>
    <t>B55514152</t>
  </si>
  <si>
    <t>Compra material per la casa d'oficis per tasques millora CO TGN</t>
  </si>
  <si>
    <t>DECOMACEGA SL</t>
  </si>
  <si>
    <t>B43578483</t>
  </si>
  <si>
    <t xml:space="preserve">petit material centre obert </t>
  </si>
  <si>
    <t>COMSA SERVICE FACILITY MANAGEMENT, SAU</t>
  </si>
  <si>
    <t>A60470127</t>
  </si>
  <si>
    <t>Sol·lució deficiències instal. Av. Catalunya</t>
  </si>
  <si>
    <t>CONSTRUCCIONES Y REFORMAS PEDRO PELADO</t>
  </si>
  <si>
    <t>47758777J</t>
  </si>
  <si>
    <t>COMSA SERVICE FACILITY MANAGAMENT, SAU</t>
  </si>
  <si>
    <t>A-60470127</t>
  </si>
  <si>
    <t>Creació fals sostre registable Llar la Granja</t>
  </si>
  <si>
    <t>Obres remodelació EAIA</t>
  </si>
  <si>
    <t>ARQUILBUILDING, CONSTRUCCIÓ I REHABILITACIÓ SL</t>
  </si>
  <si>
    <t>B55504914</t>
  </si>
  <si>
    <t>Ampliació remodelació Caputxins</t>
  </si>
  <si>
    <t>PEDRO PELADO MANSILLA</t>
  </si>
  <si>
    <t xml:space="preserve">CPV 64112000-4 </t>
  </si>
  <si>
    <t>CPV 64110000-0</t>
  </si>
  <si>
    <t>CPV 44520000-1</t>
  </si>
  <si>
    <t>CPV 44316400-2 </t>
  </si>
  <si>
    <t xml:space="preserve">CPV 50710000-5 </t>
  </si>
  <si>
    <t>Substitució central electrònica persiana Llar El Pilar</t>
  </si>
  <si>
    <t>Instal·lació aires condicionats EAIA</t>
  </si>
  <si>
    <t>CPV 45331000-6 i 45310000-3</t>
  </si>
  <si>
    <t>COMSA SERVICE FACILITY MANAGEMENT SAU – TOP PROYECTOS Y CONTRATAS SL UTE (UTE TGN SERVEIS)</t>
  </si>
  <si>
    <t>CPV 45220000-5</t>
  </si>
  <si>
    <t>05.02 exp. 178/17</t>
  </si>
  <si>
    <t>IZERTIS, SL</t>
  </si>
  <si>
    <t>B33845009</t>
  </si>
  <si>
    <t xml:space="preserve">CPV 30190000-7 </t>
  </si>
  <si>
    <t>CPV 45300000-0</t>
  </si>
  <si>
    <t>CPV 30233300-4</t>
  </si>
  <si>
    <t xml:space="preserve">Paper i material fungible IMST </t>
  </si>
  <si>
    <t>Carpetes expedient confidencial</t>
  </si>
  <si>
    <t>B43074608</t>
  </si>
  <si>
    <t>Gràfiques Porsa</t>
  </si>
  <si>
    <t>CPV 22150000-6    </t>
  </si>
  <si>
    <t>Segells faig constar i equip socioeducatiu</t>
  </si>
  <si>
    <t>Tríptics PDC- Itineraris comunitaris</t>
  </si>
  <si>
    <t>30 lectors de signatura electrònica</t>
  </si>
  <si>
    <t xml:space="preserve">Material pis emergència social  C/ Smith, 6 3r 2a </t>
  </si>
  <si>
    <t>Electrodomèstics pisos d'emergència social</t>
  </si>
  <si>
    <t>Mobles pis d'emergència social c/ Smith, 6 3-2</t>
  </si>
  <si>
    <t>Adquisicio inventariable CO i LLAR TÀRRACO</t>
  </si>
  <si>
    <t>Adquisició rentagots 2a mà llar Campclar</t>
  </si>
  <si>
    <t>Cadires d'oficina per la Seu</t>
  </si>
  <si>
    <t>Destrucció extra de documentació  CSS PONENT</t>
  </si>
  <si>
    <t xml:space="preserve">3 dies </t>
  </si>
  <si>
    <t>2 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</si>
</sst>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8"/>
      <color rgb="FF3C3C3C"/>
      <name val="Arial"/>
      <family val="2"/>
    </font>
    <font>
      <sz val="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dashed">
        <color indexed="55"/>
      </top>
      <bottom style="dashed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/>
    <xf numFmtId="0" fontId="7" fillId="0" borderId="0"/>
    <xf numFmtId="0" fontId="10" fillId="0" borderId="0"/>
    <xf numFmtId="0" fontId="9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8" applyNumberFormat="0" applyAlignment="0" applyProtection="0"/>
    <xf numFmtId="0" fontId="21" fillId="9" borderId="9" applyNumberFormat="0" applyAlignment="0" applyProtection="0"/>
    <xf numFmtId="0" fontId="22" fillId="9" borderId="8" applyNumberFormat="0" applyAlignment="0" applyProtection="0"/>
    <xf numFmtId="0" fontId="23" fillId="0" borderId="10" applyNumberFormat="0" applyFill="0" applyAlignment="0" applyProtection="0"/>
    <xf numFmtId="0" fontId="24" fillId="10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9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11" borderId="12" applyNumberFormat="0" applyFont="0" applyAlignment="0" applyProtection="0"/>
    <xf numFmtId="0" fontId="1" fillId="0" borderId="0"/>
  </cellStyleXfs>
  <cellXfs count="39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11" fillId="0" borderId="2" xfId="0" applyFont="1" applyBorder="1"/>
    <xf numFmtId="16" fontId="3" fillId="2" borderId="2" xfId="2" applyNumberFormat="1" applyFont="1" applyFill="1" applyBorder="1" applyAlignment="1">
      <alignment horizontal="center" vertical="center"/>
    </xf>
    <xf numFmtId="16" fontId="3" fillId="2" borderId="2" xfId="2" applyNumberFormat="1" applyFont="1" applyFill="1" applyBorder="1" applyAlignment="1">
      <alignment horizontal="left" vertical="center"/>
    </xf>
    <xf numFmtId="164" fontId="3" fillId="2" borderId="2" xfId="2" applyNumberFormat="1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16" fontId="3" fillId="4" borderId="2" xfId="2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164" fontId="3" fillId="4" borderId="2" xfId="2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51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oneda 2" xfId="47" xr:uid="{ED156304-69DB-4E34-A531-55522EBA6B95}"/>
    <cellStyle name="Neutral" xfId="12" builtinId="28" customBuiltin="1"/>
    <cellStyle name="Normal" xfId="0" builtinId="0"/>
    <cellStyle name="Normal 2" xfId="2" xr:uid="{EE8F8068-94A5-4D09-AF6B-A4FDEB3AFE49}"/>
    <cellStyle name="Normal 2 2" xfId="45" xr:uid="{325951A3-8174-4A09-BB16-14428A44BEEF}"/>
    <cellStyle name="Normal 3" xfId="3" xr:uid="{78B8B1E6-E952-4C83-8DF5-7EB304B25392}"/>
    <cellStyle name="Normal 3 2" xfId="46" xr:uid="{1AD828C4-BFEA-4348-A69A-E2227C1DCCB2}"/>
    <cellStyle name="Normal 4" xfId="1" xr:uid="{00000000-0005-0000-0000-000001000000}"/>
    <cellStyle name="Normal 4 2" xfId="48" xr:uid="{D8CA2391-BEF0-4A54-AFFE-40EBCFB23995}"/>
    <cellStyle name="Normal 5" xfId="4" xr:uid="{4E6F8470-85D6-4BAF-98DE-1A2D28BFA747}"/>
    <cellStyle name="Normal 5 2" xfId="50" xr:uid="{4985FA67-77FE-4086-9FAA-94106DD41C70}"/>
    <cellStyle name="Notas 2" xfId="49" xr:uid="{4B0E6002-B6B7-40C6-9707-E6AAD661C562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tarragona.cat/logos/escut_ajuntament/tgn_col_cent_p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www.tarragona.cat/logos/escut_ajuntament/tgn_col_cent_p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338138</xdr:colOff>
      <xdr:row>0</xdr:row>
      <xdr:rowOff>0</xdr:rowOff>
    </xdr:from>
    <xdr:to>
      <xdr:col>12</xdr:col>
      <xdr:colOff>793750</xdr:colOff>
      <xdr:row>2</xdr:row>
      <xdr:rowOff>0</xdr:rowOff>
    </xdr:to>
    <xdr:pic>
      <xdr:nvPicPr>
        <xdr:cNvPr id="4" name="Imagen 3" descr="http://www.tarragona.cat/logos/escut_ajuntament/tgn_col_cent_p.jpg">
          <a:extLst>
            <a:ext uri="{FF2B5EF4-FFF2-40B4-BE49-F238E27FC236}">
              <a16:creationId xmlns:a16="http://schemas.microsoft.com/office/drawing/2014/main" id="{0828AD97-DC03-40EF-8014-48C5259D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6138" y="0"/>
          <a:ext cx="1154112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338138</xdr:colOff>
      <xdr:row>0</xdr:row>
      <xdr:rowOff>0</xdr:rowOff>
    </xdr:from>
    <xdr:to>
      <xdr:col>12</xdr:col>
      <xdr:colOff>793750</xdr:colOff>
      <xdr:row>2</xdr:row>
      <xdr:rowOff>0</xdr:rowOff>
    </xdr:to>
    <xdr:pic>
      <xdr:nvPicPr>
        <xdr:cNvPr id="2" name="Imagen 1" descr="http://www.tarragona.cat/logos/escut_ajuntament/tgn_col_cent_p.jpg">
          <a:extLst>
            <a:ext uri="{FF2B5EF4-FFF2-40B4-BE49-F238E27FC236}">
              <a16:creationId xmlns:a16="http://schemas.microsoft.com/office/drawing/2014/main" id="{0842FBC2-45E5-45FE-83A5-2B530C04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7988" y="0"/>
          <a:ext cx="1150937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55"/>
  <sheetViews>
    <sheetView topLeftCell="A10" zoomScale="120" zoomScaleNormal="120" workbookViewId="0">
      <selection activeCell="D23" sqref="D23"/>
    </sheetView>
  </sheetViews>
  <sheetFormatPr baseColWidth="10" defaultColWidth="11.42578125" defaultRowHeight="11.25" x14ac:dyDescent="0.2"/>
  <cols>
    <col min="1" max="1" width="8.85546875" style="9" customWidth="1"/>
    <col min="2" max="2" width="14.5703125" style="9" customWidth="1"/>
    <col min="3" max="3" width="11.7109375" style="9" customWidth="1"/>
    <col min="4" max="4" width="19" style="9" customWidth="1"/>
    <col min="5" max="5" width="37" style="9" customWidth="1"/>
    <col min="6" max="6" width="36.5703125" style="9" customWidth="1"/>
    <col min="7" max="7" width="37.85546875" style="9" customWidth="1"/>
    <col min="8" max="8" width="12.140625" style="9" customWidth="1"/>
    <col min="9" max="9" width="11.7109375" style="14" customWidth="1"/>
    <col min="10" max="10" width="11.42578125" style="9" customWidth="1"/>
    <col min="11" max="11" width="9.7109375" style="14" customWidth="1"/>
    <col min="12" max="12" width="10.42578125" style="14" customWidth="1"/>
    <col min="13" max="13" width="12.28515625" style="14" customWidth="1"/>
    <col min="14" max="16384" width="11.42578125" style="9"/>
  </cols>
  <sheetData>
    <row r="1" spans="1:95" s="8" customFormat="1" ht="15.75" x14ac:dyDescent="0.25">
      <c r="B1" s="16"/>
      <c r="C1" s="6" t="s">
        <v>22</v>
      </c>
      <c r="D1" s="15"/>
      <c r="E1" s="15"/>
      <c r="F1" s="6"/>
      <c r="G1" s="6"/>
      <c r="H1" s="6"/>
      <c r="I1" s="7"/>
      <c r="J1" s="6"/>
      <c r="K1" s="7"/>
      <c r="L1" s="7"/>
      <c r="M1" s="7"/>
    </row>
    <row r="2" spans="1:95" ht="39" customHeight="1" x14ac:dyDescent="0.2"/>
    <row r="3" spans="1:95" s="4" customFormat="1" ht="45" customHeight="1" x14ac:dyDescent="0.2">
      <c r="A3" s="1" t="s">
        <v>2</v>
      </c>
      <c r="B3" s="1" t="s">
        <v>0</v>
      </c>
      <c r="C3" s="1" t="s">
        <v>3</v>
      </c>
      <c r="D3" s="1" t="s">
        <v>1</v>
      </c>
      <c r="E3" s="1" t="s">
        <v>5</v>
      </c>
      <c r="F3" s="1" t="s">
        <v>20</v>
      </c>
      <c r="G3" s="1" t="s">
        <v>21</v>
      </c>
      <c r="H3" s="1" t="s">
        <v>19</v>
      </c>
      <c r="I3" s="2" t="s">
        <v>17</v>
      </c>
      <c r="J3" s="1" t="s">
        <v>4</v>
      </c>
      <c r="K3" s="2" t="s">
        <v>6</v>
      </c>
      <c r="L3" s="2" t="s">
        <v>18</v>
      </c>
      <c r="M3" s="2" t="s">
        <v>16</v>
      </c>
      <c r="N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</row>
    <row r="4" spans="1:95" s="5" customFormat="1" ht="12.75" customHeight="1" x14ac:dyDescent="0.2">
      <c r="A4" s="28" t="s">
        <v>54</v>
      </c>
      <c r="B4" s="28" t="s">
        <v>24</v>
      </c>
      <c r="C4" s="28" t="s">
        <v>8</v>
      </c>
      <c r="D4" s="28" t="s">
        <v>7</v>
      </c>
      <c r="E4" s="25" t="s">
        <v>58</v>
      </c>
      <c r="F4" s="29" t="s">
        <v>59</v>
      </c>
      <c r="G4" s="3" t="s">
        <v>48</v>
      </c>
      <c r="H4" s="3" t="s">
        <v>49</v>
      </c>
      <c r="I4" s="30">
        <v>125</v>
      </c>
      <c r="J4" s="30">
        <v>0.1</v>
      </c>
      <c r="K4" s="30">
        <f>+I4*J4</f>
        <v>12.5</v>
      </c>
      <c r="L4" s="30">
        <f t="shared" ref="L4:L13" si="0">I4+K4</f>
        <v>137.5</v>
      </c>
      <c r="M4" s="30" t="s">
        <v>47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</row>
    <row r="5" spans="1:95" ht="12.75" customHeight="1" x14ac:dyDescent="0.2">
      <c r="A5" s="28" t="s">
        <v>54</v>
      </c>
      <c r="B5" s="28" t="s">
        <v>24</v>
      </c>
      <c r="C5" s="28" t="s">
        <v>8</v>
      </c>
      <c r="D5" s="28" t="s">
        <v>7</v>
      </c>
      <c r="E5" s="25" t="s">
        <v>62</v>
      </c>
      <c r="F5" s="17" t="s">
        <v>137</v>
      </c>
      <c r="G5" s="3" t="s">
        <v>50</v>
      </c>
      <c r="H5" s="3" t="s">
        <v>51</v>
      </c>
      <c r="I5" s="30">
        <v>79.5</v>
      </c>
      <c r="J5" s="30">
        <v>0.1</v>
      </c>
      <c r="K5" s="30">
        <f>+I5*J5</f>
        <v>7.95</v>
      </c>
      <c r="L5" s="30">
        <f t="shared" si="0"/>
        <v>87.45</v>
      </c>
      <c r="M5" s="3" t="s">
        <v>36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</row>
    <row r="6" spans="1:95" ht="12.75" customHeight="1" x14ac:dyDescent="0.2">
      <c r="A6" s="28" t="s">
        <v>54</v>
      </c>
      <c r="B6" s="28" t="s">
        <v>24</v>
      </c>
      <c r="C6" s="28" t="s">
        <v>8</v>
      </c>
      <c r="D6" s="28" t="s">
        <v>7</v>
      </c>
      <c r="E6" s="25" t="s">
        <v>60</v>
      </c>
      <c r="F6" s="17" t="s">
        <v>61</v>
      </c>
      <c r="G6" s="3" t="s">
        <v>52</v>
      </c>
      <c r="H6" s="3" t="s">
        <v>53</v>
      </c>
      <c r="I6" s="30">
        <v>226.45</v>
      </c>
      <c r="J6" s="30">
        <v>0.21</v>
      </c>
      <c r="K6" s="30">
        <f t="shared" ref="K6:K36" si="1">+I6*J6</f>
        <v>47.554499999999997</v>
      </c>
      <c r="L6" s="30">
        <f t="shared" si="0"/>
        <v>274.00450000000001</v>
      </c>
      <c r="M6" s="3" t="s">
        <v>14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</row>
    <row r="7" spans="1:95" ht="12.75" customHeight="1" x14ac:dyDescent="0.2">
      <c r="A7" s="28" t="s">
        <v>54</v>
      </c>
      <c r="B7" s="28" t="s">
        <v>24</v>
      </c>
      <c r="C7" s="28" t="s">
        <v>8</v>
      </c>
      <c r="D7" s="28" t="s">
        <v>7</v>
      </c>
      <c r="E7" s="25" t="s">
        <v>63</v>
      </c>
      <c r="F7" s="31" t="s">
        <v>55</v>
      </c>
      <c r="G7" s="32" t="s">
        <v>56</v>
      </c>
      <c r="H7" s="32" t="s">
        <v>57</v>
      </c>
      <c r="I7" s="30">
        <v>49.4</v>
      </c>
      <c r="J7" s="30">
        <v>0.21</v>
      </c>
      <c r="K7" s="30">
        <f t="shared" si="1"/>
        <v>10.373999999999999</v>
      </c>
      <c r="L7" s="30">
        <f t="shared" si="0"/>
        <v>59.774000000000001</v>
      </c>
      <c r="M7" s="30" t="s">
        <v>14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</row>
    <row r="8" spans="1:95" ht="12.75" customHeight="1" x14ac:dyDescent="0.2">
      <c r="A8" s="28" t="s">
        <v>54</v>
      </c>
      <c r="B8" s="28" t="s">
        <v>28</v>
      </c>
      <c r="C8" s="28" t="s">
        <v>8</v>
      </c>
      <c r="D8" s="28" t="s">
        <v>7</v>
      </c>
      <c r="E8" s="25" t="s">
        <v>107</v>
      </c>
      <c r="F8" s="29" t="s">
        <v>33</v>
      </c>
      <c r="G8" s="26" t="s">
        <v>26</v>
      </c>
      <c r="H8" s="28" t="s">
        <v>25</v>
      </c>
      <c r="I8" s="30">
        <v>151.01</v>
      </c>
      <c r="J8" s="30">
        <v>0</v>
      </c>
      <c r="K8" s="30">
        <f t="shared" si="1"/>
        <v>0</v>
      </c>
      <c r="L8" s="30">
        <f t="shared" si="0"/>
        <v>151.01</v>
      </c>
      <c r="M8" s="3" t="s">
        <v>29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</row>
    <row r="9" spans="1:95" ht="12.75" customHeight="1" x14ac:dyDescent="0.2">
      <c r="A9" s="28" t="s">
        <v>54</v>
      </c>
      <c r="B9" s="28" t="s">
        <v>28</v>
      </c>
      <c r="C9" s="28" t="s">
        <v>8</v>
      </c>
      <c r="D9" s="28" t="s">
        <v>7</v>
      </c>
      <c r="E9" s="25" t="s">
        <v>27</v>
      </c>
      <c r="F9" s="29" t="s">
        <v>34</v>
      </c>
      <c r="G9" s="26" t="s">
        <v>26</v>
      </c>
      <c r="H9" s="28" t="s">
        <v>25</v>
      </c>
      <c r="I9" s="30">
        <v>98.57</v>
      </c>
      <c r="J9" s="30">
        <v>0.21</v>
      </c>
      <c r="K9" s="30">
        <f t="shared" si="1"/>
        <v>20.699699999999996</v>
      </c>
      <c r="L9" s="30">
        <f t="shared" si="0"/>
        <v>119.26969999999999</v>
      </c>
      <c r="M9" s="3" t="s">
        <v>29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</row>
    <row r="10" spans="1:95" ht="12.75" customHeight="1" x14ac:dyDescent="0.2">
      <c r="A10" s="28" t="s">
        <v>54</v>
      </c>
      <c r="B10" s="28" t="s">
        <v>28</v>
      </c>
      <c r="C10" s="28" t="s">
        <v>8</v>
      </c>
      <c r="D10" s="28" t="s">
        <v>7</v>
      </c>
      <c r="E10" s="25" t="s">
        <v>107</v>
      </c>
      <c r="F10" s="29" t="s">
        <v>33</v>
      </c>
      <c r="G10" s="26" t="s">
        <v>26</v>
      </c>
      <c r="H10" s="28" t="s">
        <v>25</v>
      </c>
      <c r="I10" s="30">
        <v>374.64</v>
      </c>
      <c r="J10" s="30">
        <v>0</v>
      </c>
      <c r="K10" s="30">
        <f t="shared" si="1"/>
        <v>0</v>
      </c>
      <c r="L10" s="30">
        <f t="shared" si="0"/>
        <v>374.64</v>
      </c>
      <c r="M10" s="3" t="s">
        <v>29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</row>
    <row r="11" spans="1:95" ht="12.75" customHeight="1" x14ac:dyDescent="0.2">
      <c r="A11" s="28" t="s">
        <v>54</v>
      </c>
      <c r="B11" s="28" t="s">
        <v>28</v>
      </c>
      <c r="C11" s="28" t="s">
        <v>8</v>
      </c>
      <c r="D11" s="28" t="s">
        <v>7</v>
      </c>
      <c r="E11" s="25" t="s">
        <v>108</v>
      </c>
      <c r="F11" s="29" t="s">
        <v>34</v>
      </c>
      <c r="G11" s="26" t="s">
        <v>26</v>
      </c>
      <c r="H11" s="28" t="s">
        <v>25</v>
      </c>
      <c r="I11" s="30">
        <v>354.67</v>
      </c>
      <c r="J11" s="30">
        <v>0.21</v>
      </c>
      <c r="K11" s="30">
        <f t="shared" si="1"/>
        <v>74.480699999999999</v>
      </c>
      <c r="L11" s="30">
        <f t="shared" si="0"/>
        <v>429.15070000000003</v>
      </c>
      <c r="M11" s="3" t="s">
        <v>29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</row>
    <row r="12" spans="1:95" ht="12.75" customHeight="1" x14ac:dyDescent="0.2">
      <c r="A12" s="28" t="s">
        <v>54</v>
      </c>
      <c r="B12" s="28" t="s">
        <v>28</v>
      </c>
      <c r="C12" s="28" t="s">
        <v>8</v>
      </c>
      <c r="D12" s="28" t="s">
        <v>7</v>
      </c>
      <c r="E12" s="25" t="s">
        <v>107</v>
      </c>
      <c r="F12" s="29" t="s">
        <v>33</v>
      </c>
      <c r="G12" s="26" t="s">
        <v>26</v>
      </c>
      <c r="H12" s="28" t="s">
        <v>25</v>
      </c>
      <c r="I12" s="30">
        <v>189.74</v>
      </c>
      <c r="J12" s="30">
        <v>0</v>
      </c>
      <c r="K12" s="30">
        <f t="shared" si="1"/>
        <v>0</v>
      </c>
      <c r="L12" s="30">
        <f t="shared" si="0"/>
        <v>189.74</v>
      </c>
      <c r="M12" s="3" t="s">
        <v>29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</row>
    <row r="13" spans="1:95" ht="12.75" customHeight="1" x14ac:dyDescent="0.2">
      <c r="A13" s="28" t="s">
        <v>54</v>
      </c>
      <c r="B13" s="28" t="s">
        <v>28</v>
      </c>
      <c r="C13" s="28" t="s">
        <v>8</v>
      </c>
      <c r="D13" s="28" t="s">
        <v>7</v>
      </c>
      <c r="E13" s="25" t="s">
        <v>108</v>
      </c>
      <c r="F13" s="29" t="s">
        <v>34</v>
      </c>
      <c r="G13" s="26" t="s">
        <v>26</v>
      </c>
      <c r="H13" s="28" t="s">
        <v>25</v>
      </c>
      <c r="I13" s="30">
        <v>183.31</v>
      </c>
      <c r="J13" s="30">
        <v>0.21</v>
      </c>
      <c r="K13" s="30">
        <f t="shared" si="1"/>
        <v>38.495100000000001</v>
      </c>
      <c r="L13" s="30">
        <f t="shared" si="0"/>
        <v>221.80510000000001</v>
      </c>
      <c r="M13" s="3" t="s">
        <v>29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</row>
    <row r="14" spans="1:95" ht="12.75" customHeight="1" x14ac:dyDescent="0.2">
      <c r="A14" s="28" t="s">
        <v>54</v>
      </c>
      <c r="B14" s="28" t="s">
        <v>39</v>
      </c>
      <c r="C14" s="28" t="s">
        <v>8</v>
      </c>
      <c r="D14" s="28" t="s">
        <v>10</v>
      </c>
      <c r="E14" s="25" t="s">
        <v>80</v>
      </c>
      <c r="F14" s="25" t="s">
        <v>136</v>
      </c>
      <c r="G14" s="26" t="s">
        <v>65</v>
      </c>
      <c r="H14" s="3" t="s">
        <v>9</v>
      </c>
      <c r="I14" s="30">
        <v>266</v>
      </c>
      <c r="J14" s="30">
        <v>0.21</v>
      </c>
      <c r="K14" s="30">
        <f t="shared" si="1"/>
        <v>55.86</v>
      </c>
      <c r="L14" s="30">
        <f t="shared" ref="L14:L36" si="2">I14+K14</f>
        <v>321.86</v>
      </c>
      <c r="M14" s="30" t="s">
        <v>47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</row>
    <row r="15" spans="1:95" ht="12.75" customHeight="1" x14ac:dyDescent="0.2">
      <c r="A15" s="28" t="s">
        <v>54</v>
      </c>
      <c r="B15" s="28" t="s">
        <v>39</v>
      </c>
      <c r="C15" s="28" t="s">
        <v>8</v>
      </c>
      <c r="D15" s="28" t="s">
        <v>10</v>
      </c>
      <c r="E15" s="25" t="s">
        <v>79</v>
      </c>
      <c r="F15" s="25" t="s">
        <v>135</v>
      </c>
      <c r="G15" s="3" t="s">
        <v>66</v>
      </c>
      <c r="H15" s="28" t="s">
        <v>67</v>
      </c>
      <c r="I15" s="30">
        <v>600</v>
      </c>
      <c r="J15" s="30">
        <v>0.21</v>
      </c>
      <c r="K15" s="30">
        <f t="shared" si="1"/>
        <v>126</v>
      </c>
      <c r="L15" s="30">
        <f t="shared" si="2"/>
        <v>726</v>
      </c>
      <c r="M15" s="30" t="s">
        <v>47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</row>
    <row r="16" spans="1:95" ht="12.75" customHeight="1" x14ac:dyDescent="0.2">
      <c r="A16" s="28" t="s">
        <v>54</v>
      </c>
      <c r="B16" s="28" t="s">
        <v>39</v>
      </c>
      <c r="C16" s="28" t="s">
        <v>8</v>
      </c>
      <c r="D16" s="28" t="s">
        <v>10</v>
      </c>
      <c r="E16" s="25" t="s">
        <v>78</v>
      </c>
      <c r="F16" s="25" t="s">
        <v>134</v>
      </c>
      <c r="G16" s="26" t="s">
        <v>68</v>
      </c>
      <c r="H16" s="3" t="s">
        <v>69</v>
      </c>
      <c r="I16" s="30">
        <v>614.88</v>
      </c>
      <c r="J16" s="30">
        <v>0.21</v>
      </c>
      <c r="K16" s="30">
        <f t="shared" si="1"/>
        <v>129.12479999999999</v>
      </c>
      <c r="L16" s="30">
        <f t="shared" si="2"/>
        <v>744.00479999999993</v>
      </c>
      <c r="M16" s="30" t="s">
        <v>47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</row>
    <row r="17" spans="1:95" ht="12.75" customHeight="1" x14ac:dyDescent="0.2">
      <c r="A17" s="28" t="s">
        <v>54</v>
      </c>
      <c r="B17" s="28" t="s">
        <v>39</v>
      </c>
      <c r="C17" s="28" t="s">
        <v>8</v>
      </c>
      <c r="D17" s="28" t="s">
        <v>10</v>
      </c>
      <c r="E17" s="25" t="s">
        <v>77</v>
      </c>
      <c r="F17" s="25" t="s">
        <v>70</v>
      </c>
      <c r="G17" s="26" t="s">
        <v>71</v>
      </c>
      <c r="H17" s="28" t="s">
        <v>31</v>
      </c>
      <c r="I17" s="30">
        <v>235</v>
      </c>
      <c r="J17" s="30">
        <v>0.21</v>
      </c>
      <c r="K17" s="30">
        <f t="shared" si="1"/>
        <v>49.35</v>
      </c>
      <c r="L17" s="30">
        <f t="shared" si="2"/>
        <v>284.35000000000002</v>
      </c>
      <c r="M17" s="30" t="s">
        <v>138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</row>
    <row r="18" spans="1:95" ht="12.75" customHeight="1" x14ac:dyDescent="0.2">
      <c r="A18" s="28" t="s">
        <v>54</v>
      </c>
      <c r="B18" s="28" t="s">
        <v>39</v>
      </c>
      <c r="C18" s="28" t="s">
        <v>8</v>
      </c>
      <c r="D18" s="28" t="s">
        <v>10</v>
      </c>
      <c r="E18" s="25" t="s">
        <v>75</v>
      </c>
      <c r="F18" s="25" t="s">
        <v>133</v>
      </c>
      <c r="G18" s="26" t="s">
        <v>37</v>
      </c>
      <c r="H18" s="28" t="s">
        <v>38</v>
      </c>
      <c r="I18" s="30">
        <v>1549.59</v>
      </c>
      <c r="J18" s="30">
        <v>0.21</v>
      </c>
      <c r="K18" s="30">
        <f t="shared" si="1"/>
        <v>325.41389999999996</v>
      </c>
      <c r="L18" s="30">
        <f t="shared" si="2"/>
        <v>1875.0038999999999</v>
      </c>
      <c r="M18" s="30" t="s">
        <v>36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</row>
    <row r="19" spans="1:95" ht="12.75" customHeight="1" x14ac:dyDescent="0.2">
      <c r="A19" s="28" t="s">
        <v>54</v>
      </c>
      <c r="B19" s="28" t="s">
        <v>39</v>
      </c>
      <c r="C19" s="28" t="s">
        <v>8</v>
      </c>
      <c r="D19" s="28" t="s">
        <v>10</v>
      </c>
      <c r="E19" s="25" t="s">
        <v>76</v>
      </c>
      <c r="F19" s="25" t="s">
        <v>132</v>
      </c>
      <c r="G19" s="26" t="s">
        <v>68</v>
      </c>
      <c r="H19" s="28" t="s">
        <v>69</v>
      </c>
      <c r="I19" s="30">
        <v>566.12</v>
      </c>
      <c r="J19" s="30">
        <v>0.21</v>
      </c>
      <c r="K19" s="30">
        <f t="shared" si="1"/>
        <v>118.8852</v>
      </c>
      <c r="L19" s="30">
        <f t="shared" si="2"/>
        <v>685.00520000000006</v>
      </c>
      <c r="M19" s="30" t="s">
        <v>36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</row>
    <row r="20" spans="1:95" ht="12.75" customHeight="1" x14ac:dyDescent="0.2">
      <c r="A20" s="28" t="s">
        <v>54</v>
      </c>
      <c r="B20" s="28" t="s">
        <v>39</v>
      </c>
      <c r="C20" s="28" t="s">
        <v>8</v>
      </c>
      <c r="D20" s="28" t="s">
        <v>10</v>
      </c>
      <c r="E20" s="25" t="s">
        <v>74</v>
      </c>
      <c r="F20" s="25" t="s">
        <v>72</v>
      </c>
      <c r="G20" s="22" t="s">
        <v>73</v>
      </c>
      <c r="H20" s="28" t="s">
        <v>23</v>
      </c>
      <c r="I20" s="30">
        <v>1348</v>
      </c>
      <c r="J20" s="30">
        <v>0.21</v>
      </c>
      <c r="K20" s="30">
        <f t="shared" si="1"/>
        <v>283.08</v>
      </c>
      <c r="L20" s="30">
        <f t="shared" si="2"/>
        <v>1631.08</v>
      </c>
      <c r="M20" s="30" t="s">
        <v>139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</row>
    <row r="21" spans="1:95" s="18" customFormat="1" ht="12.75" customHeight="1" x14ac:dyDescent="0.2">
      <c r="A21" s="28" t="s">
        <v>54</v>
      </c>
      <c r="B21" s="33" t="s">
        <v>81</v>
      </c>
      <c r="C21" s="33" t="s">
        <v>8</v>
      </c>
      <c r="D21" s="28" t="s">
        <v>10</v>
      </c>
      <c r="E21" s="25" t="s">
        <v>109</v>
      </c>
      <c r="F21" s="31" t="s">
        <v>82</v>
      </c>
      <c r="G21" s="34" t="s">
        <v>83</v>
      </c>
      <c r="H21" s="33" t="s">
        <v>84</v>
      </c>
      <c r="I21" s="3">
        <v>120.91</v>
      </c>
      <c r="J21" s="30">
        <v>0.21</v>
      </c>
      <c r="K21" s="30">
        <f t="shared" si="1"/>
        <v>25.391099999999998</v>
      </c>
      <c r="L21" s="30">
        <f t="shared" si="2"/>
        <v>146.30109999999999</v>
      </c>
      <c r="M21" s="35" t="s">
        <v>36</v>
      </c>
    </row>
    <row r="22" spans="1:95" ht="12.75" customHeight="1" x14ac:dyDescent="0.2">
      <c r="A22" s="28" t="s">
        <v>54</v>
      </c>
      <c r="B22" s="33" t="s">
        <v>32</v>
      </c>
      <c r="C22" s="28" t="s">
        <v>8</v>
      </c>
      <c r="D22" s="28" t="s">
        <v>10</v>
      </c>
      <c r="E22" s="25" t="s">
        <v>110</v>
      </c>
      <c r="F22" s="17" t="s">
        <v>131</v>
      </c>
      <c r="G22" s="3" t="s">
        <v>85</v>
      </c>
      <c r="H22" s="3" t="s">
        <v>86</v>
      </c>
      <c r="I22" s="3">
        <v>132.4</v>
      </c>
      <c r="J22" s="30">
        <v>0.21</v>
      </c>
      <c r="K22" s="30">
        <f t="shared" si="1"/>
        <v>27.803999999999998</v>
      </c>
      <c r="L22" s="30">
        <f t="shared" si="2"/>
        <v>160.20400000000001</v>
      </c>
      <c r="M22" s="30" t="s">
        <v>139</v>
      </c>
    </row>
    <row r="23" spans="1:95" ht="12.75" customHeight="1" x14ac:dyDescent="0.2">
      <c r="A23" s="28" t="s">
        <v>54</v>
      </c>
      <c r="B23" s="33" t="s">
        <v>81</v>
      </c>
      <c r="C23" s="28" t="s">
        <v>8</v>
      </c>
      <c r="D23" s="28" t="s">
        <v>7</v>
      </c>
      <c r="E23" s="25" t="s">
        <v>110</v>
      </c>
      <c r="F23" s="17" t="s">
        <v>87</v>
      </c>
      <c r="G23" s="3" t="s">
        <v>88</v>
      </c>
      <c r="H23" s="3" t="s">
        <v>89</v>
      </c>
      <c r="I23" s="3">
        <v>108.5</v>
      </c>
      <c r="J23" s="30">
        <v>0.21</v>
      </c>
      <c r="K23" s="30">
        <f t="shared" si="1"/>
        <v>22.785</v>
      </c>
      <c r="L23" s="30">
        <f t="shared" si="2"/>
        <v>131.285</v>
      </c>
      <c r="M23" s="30" t="s">
        <v>36</v>
      </c>
    </row>
    <row r="24" spans="1:95" ht="12.75" customHeight="1" x14ac:dyDescent="0.2">
      <c r="A24" s="28" t="s">
        <v>54</v>
      </c>
      <c r="B24" s="33" t="s">
        <v>32</v>
      </c>
      <c r="C24" s="28" t="s">
        <v>8</v>
      </c>
      <c r="D24" s="28" t="s">
        <v>10</v>
      </c>
      <c r="E24" s="25" t="s">
        <v>110</v>
      </c>
      <c r="F24" s="17" t="s">
        <v>90</v>
      </c>
      <c r="G24" s="3" t="s">
        <v>91</v>
      </c>
      <c r="H24" s="3" t="s">
        <v>92</v>
      </c>
      <c r="I24" s="3">
        <v>176.69</v>
      </c>
      <c r="J24" s="30">
        <v>0.21</v>
      </c>
      <c r="K24" s="30">
        <f t="shared" si="1"/>
        <v>37.104900000000001</v>
      </c>
      <c r="L24" s="30">
        <f t="shared" si="2"/>
        <v>213.79489999999998</v>
      </c>
      <c r="M24" s="30" t="s">
        <v>36</v>
      </c>
    </row>
    <row r="25" spans="1:95" ht="12.75" customHeight="1" x14ac:dyDescent="0.2">
      <c r="A25" s="28" t="s">
        <v>54</v>
      </c>
      <c r="B25" s="33" t="s">
        <v>32</v>
      </c>
      <c r="C25" s="28" t="s">
        <v>8</v>
      </c>
      <c r="D25" s="28" t="s">
        <v>10</v>
      </c>
      <c r="E25" s="25" t="s">
        <v>110</v>
      </c>
      <c r="F25" s="17" t="s">
        <v>93</v>
      </c>
      <c r="G25" s="3" t="s">
        <v>85</v>
      </c>
      <c r="H25" s="3" t="s">
        <v>86</v>
      </c>
      <c r="I25" s="3">
        <v>3.22</v>
      </c>
      <c r="J25" s="30">
        <v>0.21</v>
      </c>
      <c r="K25" s="30">
        <f t="shared" si="1"/>
        <v>0.67620000000000002</v>
      </c>
      <c r="L25" s="30">
        <f t="shared" si="2"/>
        <v>3.8962000000000003</v>
      </c>
      <c r="M25" s="30" t="s">
        <v>36</v>
      </c>
    </row>
    <row r="26" spans="1:95" ht="12.75" customHeight="1" x14ac:dyDescent="0.2">
      <c r="A26" s="28" t="s">
        <v>54</v>
      </c>
      <c r="B26" s="33" t="s">
        <v>81</v>
      </c>
      <c r="C26" s="28" t="s">
        <v>8</v>
      </c>
      <c r="D26" s="28" t="s">
        <v>7</v>
      </c>
      <c r="E26" s="25" t="s">
        <v>111</v>
      </c>
      <c r="F26" s="17" t="s">
        <v>112</v>
      </c>
      <c r="G26" s="36" t="s">
        <v>94</v>
      </c>
      <c r="H26" s="3" t="s">
        <v>95</v>
      </c>
      <c r="I26" s="30">
        <v>368.39</v>
      </c>
      <c r="J26" s="30">
        <v>0.21</v>
      </c>
      <c r="K26" s="30">
        <f t="shared" si="1"/>
        <v>77.361899999999991</v>
      </c>
      <c r="L26" s="30">
        <f t="shared" si="2"/>
        <v>445.75189999999998</v>
      </c>
      <c r="M26" s="30" t="s">
        <v>14</v>
      </c>
    </row>
    <row r="27" spans="1:95" ht="12.75" customHeight="1" x14ac:dyDescent="0.2">
      <c r="A27" s="28" t="s">
        <v>54</v>
      </c>
      <c r="B27" s="33" t="s">
        <v>81</v>
      </c>
      <c r="C27" s="28" t="s">
        <v>8</v>
      </c>
      <c r="D27" s="28" t="s">
        <v>10</v>
      </c>
      <c r="E27" s="25" t="s">
        <v>121</v>
      </c>
      <c r="F27" s="17" t="s">
        <v>96</v>
      </c>
      <c r="G27" s="36" t="s">
        <v>97</v>
      </c>
      <c r="H27" s="3" t="s">
        <v>98</v>
      </c>
      <c r="I27" s="30">
        <v>520</v>
      </c>
      <c r="J27" s="30">
        <v>0.21</v>
      </c>
      <c r="K27" s="30">
        <f t="shared" si="1"/>
        <v>109.2</v>
      </c>
      <c r="L27" s="30">
        <f t="shared" si="2"/>
        <v>629.20000000000005</v>
      </c>
      <c r="M27" s="30" t="s">
        <v>14</v>
      </c>
    </row>
    <row r="28" spans="1:95" ht="12.75" customHeight="1" x14ac:dyDescent="0.2">
      <c r="A28" s="28" t="s">
        <v>54</v>
      </c>
      <c r="B28" s="33" t="s">
        <v>81</v>
      </c>
      <c r="C28" s="28" t="s">
        <v>8</v>
      </c>
      <c r="D28" s="28" t="s">
        <v>35</v>
      </c>
      <c r="E28" s="25" t="s">
        <v>114</v>
      </c>
      <c r="F28" s="17" t="s">
        <v>113</v>
      </c>
      <c r="G28" s="36" t="s">
        <v>99</v>
      </c>
      <c r="H28" s="3" t="s">
        <v>100</v>
      </c>
      <c r="I28" s="30">
        <v>1892.11</v>
      </c>
      <c r="J28" s="30">
        <v>0.21</v>
      </c>
      <c r="K28" s="30">
        <f t="shared" si="1"/>
        <v>397.34309999999999</v>
      </c>
      <c r="L28" s="30">
        <f t="shared" si="2"/>
        <v>2289.4530999999997</v>
      </c>
      <c r="M28" s="30" t="s">
        <v>14</v>
      </c>
    </row>
    <row r="29" spans="1:95" ht="12.75" customHeight="1" x14ac:dyDescent="0.2">
      <c r="A29" s="28" t="s">
        <v>54</v>
      </c>
      <c r="B29" s="33" t="s">
        <v>81</v>
      </c>
      <c r="C29" s="28" t="s">
        <v>8</v>
      </c>
      <c r="D29" s="28" t="s">
        <v>35</v>
      </c>
      <c r="E29" s="25" t="s">
        <v>116</v>
      </c>
      <c r="F29" s="17" t="s">
        <v>101</v>
      </c>
      <c r="G29" s="24" t="s">
        <v>115</v>
      </c>
      <c r="H29" s="3" t="s">
        <v>84</v>
      </c>
      <c r="I29" s="3">
        <v>707.25</v>
      </c>
      <c r="J29" s="30">
        <v>0.21</v>
      </c>
      <c r="K29" s="30">
        <f t="shared" si="1"/>
        <v>148.52250000000001</v>
      </c>
      <c r="L29" s="30">
        <f t="shared" si="2"/>
        <v>855.77250000000004</v>
      </c>
      <c r="M29" s="30" t="s">
        <v>14</v>
      </c>
    </row>
    <row r="30" spans="1:95" ht="12.75" customHeight="1" x14ac:dyDescent="0.2">
      <c r="A30" s="28" t="s">
        <v>54</v>
      </c>
      <c r="B30" s="33" t="s">
        <v>81</v>
      </c>
      <c r="C30" s="28" t="s">
        <v>8</v>
      </c>
      <c r="D30" s="28" t="s">
        <v>35</v>
      </c>
      <c r="E30" s="25" t="s">
        <v>116</v>
      </c>
      <c r="F30" s="17" t="s">
        <v>102</v>
      </c>
      <c r="G30" s="17" t="s">
        <v>103</v>
      </c>
      <c r="H30" s="3" t="s">
        <v>104</v>
      </c>
      <c r="I30" s="37">
        <v>17988.28</v>
      </c>
      <c r="J30" s="30">
        <v>0.21</v>
      </c>
      <c r="K30" s="30">
        <f t="shared" si="1"/>
        <v>3777.5387999999998</v>
      </c>
      <c r="L30" s="30">
        <f t="shared" si="2"/>
        <v>21765.818799999997</v>
      </c>
      <c r="M30" s="30" t="s">
        <v>14</v>
      </c>
    </row>
    <row r="31" spans="1:95" ht="13.5" customHeight="1" x14ac:dyDescent="0.2">
      <c r="A31" s="28" t="s">
        <v>54</v>
      </c>
      <c r="B31" s="33" t="s">
        <v>117</v>
      </c>
      <c r="C31" s="28" t="s">
        <v>8</v>
      </c>
      <c r="D31" s="28" t="s">
        <v>35</v>
      </c>
      <c r="E31" s="25" t="s">
        <v>116</v>
      </c>
      <c r="F31" s="17" t="s">
        <v>105</v>
      </c>
      <c r="G31" s="3" t="s">
        <v>106</v>
      </c>
      <c r="H31" s="3" t="s">
        <v>98</v>
      </c>
      <c r="I31" s="37">
        <v>2710</v>
      </c>
      <c r="J31" s="30">
        <v>0.21</v>
      </c>
      <c r="K31" s="30">
        <f t="shared" si="1"/>
        <v>569.1</v>
      </c>
      <c r="L31" s="30">
        <f t="shared" si="2"/>
        <v>3279.1</v>
      </c>
      <c r="M31" s="30" t="s">
        <v>14</v>
      </c>
    </row>
    <row r="32" spans="1:95" ht="13.5" customHeight="1" x14ac:dyDescent="0.2">
      <c r="A32" s="28" t="s">
        <v>54</v>
      </c>
      <c r="B32" s="33" t="s">
        <v>32</v>
      </c>
      <c r="C32" s="28" t="s">
        <v>8</v>
      </c>
      <c r="D32" s="28" t="s">
        <v>64</v>
      </c>
      <c r="E32" s="17" t="s">
        <v>122</v>
      </c>
      <c r="F32" s="17" t="s">
        <v>130</v>
      </c>
      <c r="G32" s="3" t="s">
        <v>118</v>
      </c>
      <c r="H32" s="3" t="s">
        <v>119</v>
      </c>
      <c r="I32" s="30">
        <v>331.2</v>
      </c>
      <c r="J32" s="30">
        <v>0.21</v>
      </c>
      <c r="K32" s="30">
        <f t="shared" si="1"/>
        <v>69.551999999999992</v>
      </c>
      <c r="L32" s="30">
        <f t="shared" si="2"/>
        <v>400.75199999999995</v>
      </c>
      <c r="M32" s="3" t="s">
        <v>36</v>
      </c>
    </row>
    <row r="33" spans="1:43" ht="13.5" customHeight="1" x14ac:dyDescent="0.2">
      <c r="A33" s="28" t="s">
        <v>54</v>
      </c>
      <c r="B33" s="33" t="s">
        <v>39</v>
      </c>
      <c r="C33" s="28" t="s">
        <v>8</v>
      </c>
      <c r="D33" s="28" t="s">
        <v>10</v>
      </c>
      <c r="E33" s="27" t="s">
        <v>44</v>
      </c>
      <c r="F33" s="17" t="s">
        <v>128</v>
      </c>
      <c r="G33" s="3" t="s">
        <v>40</v>
      </c>
      <c r="H33" s="3" t="s">
        <v>41</v>
      </c>
      <c r="I33" s="30">
        <v>90.92</v>
      </c>
      <c r="J33" s="30">
        <v>0.21</v>
      </c>
      <c r="K33" s="30">
        <f t="shared" si="1"/>
        <v>19.0932</v>
      </c>
      <c r="L33" s="30">
        <f t="shared" si="2"/>
        <v>110.0132</v>
      </c>
      <c r="M33" s="3" t="s">
        <v>36</v>
      </c>
    </row>
    <row r="34" spans="1:43" ht="13.5" customHeight="1" x14ac:dyDescent="0.2">
      <c r="A34" s="28" t="s">
        <v>54</v>
      </c>
      <c r="B34" s="33" t="s">
        <v>39</v>
      </c>
      <c r="C34" s="28" t="s">
        <v>8</v>
      </c>
      <c r="D34" s="28" t="s">
        <v>10</v>
      </c>
      <c r="E34" s="27" t="s">
        <v>46</v>
      </c>
      <c r="F34" s="17" t="s">
        <v>123</v>
      </c>
      <c r="G34" s="3" t="s">
        <v>42</v>
      </c>
      <c r="H34" s="3" t="s">
        <v>43</v>
      </c>
      <c r="I34" s="30">
        <v>1901.33</v>
      </c>
      <c r="J34" s="30">
        <v>0.21</v>
      </c>
      <c r="K34" s="30">
        <f t="shared" si="1"/>
        <v>399.27929999999998</v>
      </c>
      <c r="L34" s="30">
        <f t="shared" si="2"/>
        <v>2300.6093000000001</v>
      </c>
      <c r="M34" s="3" t="s">
        <v>47</v>
      </c>
    </row>
    <row r="35" spans="1:43" ht="13.5" customHeight="1" x14ac:dyDescent="0.2">
      <c r="A35" s="28" t="s">
        <v>54</v>
      </c>
      <c r="B35" s="33" t="s">
        <v>30</v>
      </c>
      <c r="C35" s="28" t="s">
        <v>8</v>
      </c>
      <c r="D35" s="28" t="s">
        <v>10</v>
      </c>
      <c r="E35" s="27" t="s">
        <v>120</v>
      </c>
      <c r="F35" s="17" t="s">
        <v>124</v>
      </c>
      <c r="G35" s="3" t="s">
        <v>42</v>
      </c>
      <c r="H35" s="3" t="s">
        <v>43</v>
      </c>
      <c r="I35" s="30">
        <v>289</v>
      </c>
      <c r="J35" s="30">
        <v>0.21</v>
      </c>
      <c r="K35" s="30">
        <f t="shared" si="1"/>
        <v>60.69</v>
      </c>
      <c r="L35" s="30">
        <f t="shared" si="2"/>
        <v>349.69</v>
      </c>
      <c r="M35" s="3" t="s">
        <v>47</v>
      </c>
      <c r="N35" s="23"/>
      <c r="O35" s="23"/>
      <c r="P35" s="23"/>
    </row>
    <row r="36" spans="1:43" ht="13.5" customHeight="1" x14ac:dyDescent="0.2">
      <c r="A36" s="28" t="s">
        <v>54</v>
      </c>
      <c r="B36" s="3" t="s">
        <v>45</v>
      </c>
      <c r="C36" s="28" t="s">
        <v>8</v>
      </c>
      <c r="D36" s="28" t="s">
        <v>10</v>
      </c>
      <c r="E36" s="27" t="s">
        <v>127</v>
      </c>
      <c r="F36" s="17" t="s">
        <v>129</v>
      </c>
      <c r="G36" s="3" t="s">
        <v>126</v>
      </c>
      <c r="H36" s="3" t="s">
        <v>125</v>
      </c>
      <c r="I36" s="38">
        <v>97</v>
      </c>
      <c r="J36" s="30">
        <v>0.21</v>
      </c>
      <c r="K36" s="30">
        <f t="shared" si="1"/>
        <v>20.37</v>
      </c>
      <c r="L36" s="30">
        <f t="shared" si="2"/>
        <v>117.37</v>
      </c>
      <c r="M36" s="3" t="s">
        <v>47</v>
      </c>
    </row>
    <row r="37" spans="1:4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43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43" ht="12.75" x14ac:dyDescent="0.2">
      <c r="A39" s="10"/>
      <c r="B39" s="12" t="s">
        <v>12</v>
      </c>
      <c r="C39" s="13" t="s">
        <v>13</v>
      </c>
      <c r="D39" s="10"/>
      <c r="E39" s="10"/>
      <c r="F39" s="21" t="s">
        <v>11</v>
      </c>
      <c r="G39" s="20" t="s">
        <v>11</v>
      </c>
      <c r="H39" s="10" t="s">
        <v>11</v>
      </c>
      <c r="I39" s="10" t="s">
        <v>11</v>
      </c>
      <c r="J39" s="10"/>
      <c r="K39" s="10"/>
      <c r="L39" s="10"/>
      <c r="M39" s="10"/>
      <c r="N39" s="10"/>
    </row>
    <row r="40" spans="1:43" x14ac:dyDescent="0.2">
      <c r="A40" s="10"/>
      <c r="B40" s="10"/>
      <c r="C40" s="10"/>
      <c r="D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43" ht="18" x14ac:dyDescent="0.2">
      <c r="B41" s="3"/>
      <c r="C41" s="3" t="s">
        <v>15</v>
      </c>
      <c r="D41" s="13"/>
      <c r="G41" s="10"/>
      <c r="H41" s="10"/>
      <c r="I41" s="10"/>
      <c r="J41" s="10"/>
      <c r="K41" s="10"/>
      <c r="L41" s="10"/>
      <c r="M41" s="10"/>
      <c r="N41" s="10"/>
    </row>
    <row r="42" spans="1:43" ht="12.75" x14ac:dyDescent="0.2">
      <c r="A42" s="10"/>
      <c r="B42" s="10"/>
      <c r="C42" s="10"/>
      <c r="D42" s="10"/>
      <c r="H42" s="19"/>
      <c r="J42" s="19"/>
      <c r="K42" s="10"/>
      <c r="L42" s="10"/>
      <c r="M42" s="10"/>
      <c r="N42" s="10"/>
    </row>
    <row r="43" spans="1:43" x14ac:dyDescent="0.2">
      <c r="D43" s="10"/>
      <c r="H43" s="10"/>
      <c r="I43" s="9"/>
      <c r="J43" s="10"/>
      <c r="K43" s="10"/>
      <c r="L43" s="10"/>
    </row>
    <row r="44" spans="1:43" x14ac:dyDescent="0.2">
      <c r="I44" s="9"/>
    </row>
    <row r="45" spans="1:43" s="11" customForma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14"/>
      <c r="L45" s="14"/>
      <c r="M45" s="14"/>
      <c r="N45" s="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</row>
    <row r="50" spans="15:33" x14ac:dyDescent="0.2">
      <c r="O50" s="10"/>
      <c r="P50" s="10"/>
    </row>
    <row r="51" spans="15:33" x14ac:dyDescent="0.2"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15:33" x14ac:dyDescent="0.2"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15:33" ht="14.25" customHeight="1" x14ac:dyDescent="0.2"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15:33" x14ac:dyDescent="0.2"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5:33" x14ac:dyDescent="0.2"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</sheetData>
  <sortState ref="A4:M36">
    <sortCondition ref="G3"/>
  </sortState>
  <dataValidations count="2">
    <dataValidation type="list" allowBlank="1" showInputMessage="1" showErrorMessage="1" sqref="D4:D37" xr:uid="{00000000-0002-0000-0000-000000000000}">
      <formula1>"Obres, Subministraments, Serveis, Altres"</formula1>
    </dataValidation>
    <dataValidation type="list" allowBlank="1" showInputMessage="1" showErrorMessage="1" sqref="A4:A40 A42 B41" xr:uid="{00000000-0002-0000-0000-000001000000}">
      <formula1>"1r,2n,3r,4t"</formula1>
    </dataValidation>
  </dataValidations>
  <hyperlinks>
    <hyperlink ref="L3" r:id="rId1" display="IRPF" xr:uid="{00000000-0004-0000-0000-000000000000}"/>
    <hyperlink ref="E3" r:id="rId2" xr:uid="{00000000-0004-0000-00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7287-B358-482E-94C1-98C4382CD407}">
  <sheetPr>
    <pageSetUpPr fitToPage="1"/>
  </sheetPr>
  <dimension ref="A1:CQ55"/>
  <sheetViews>
    <sheetView tabSelected="1" topLeftCell="C12" zoomScale="120" zoomScaleNormal="120" workbookViewId="0">
      <selection activeCell="G28" sqref="G28"/>
    </sheetView>
  </sheetViews>
  <sheetFormatPr baseColWidth="10" defaultColWidth="11.42578125" defaultRowHeight="11.25" x14ac:dyDescent="0.2"/>
  <cols>
    <col min="1" max="1" width="8.85546875" style="9" customWidth="1"/>
    <col min="2" max="2" width="14.5703125" style="9" customWidth="1"/>
    <col min="3" max="3" width="11.7109375" style="9" customWidth="1"/>
    <col min="4" max="4" width="19" style="9" customWidth="1"/>
    <col min="5" max="5" width="37" style="9" customWidth="1"/>
    <col min="6" max="6" width="36.5703125" style="9" customWidth="1"/>
    <col min="7" max="7" width="37.85546875" style="9" customWidth="1"/>
    <col min="8" max="8" width="12.140625" style="9" customWidth="1"/>
    <col min="9" max="9" width="11.7109375" style="14" customWidth="1"/>
    <col min="10" max="10" width="11.42578125" style="9" customWidth="1"/>
    <col min="11" max="11" width="9.7109375" style="14" customWidth="1"/>
    <col min="12" max="12" width="10.42578125" style="14" customWidth="1"/>
    <col min="13" max="13" width="12.28515625" style="14" customWidth="1"/>
    <col min="14" max="16384" width="11.42578125" style="9"/>
  </cols>
  <sheetData>
    <row r="1" spans="1:95" s="8" customFormat="1" ht="15.75" x14ac:dyDescent="0.25">
      <c r="B1" s="16"/>
      <c r="C1" s="6" t="s">
        <v>22</v>
      </c>
      <c r="D1" s="15"/>
      <c r="E1" s="15"/>
      <c r="F1" s="6"/>
      <c r="G1" s="6"/>
      <c r="H1" s="6"/>
      <c r="I1" s="7"/>
      <c r="J1" s="6"/>
      <c r="K1" s="7"/>
      <c r="L1" s="7"/>
      <c r="M1" s="7"/>
    </row>
    <row r="2" spans="1:95" ht="39" customHeight="1" x14ac:dyDescent="0.2"/>
    <row r="3" spans="1:95" s="4" customFormat="1" ht="45" customHeight="1" x14ac:dyDescent="0.2">
      <c r="A3" s="1" t="s">
        <v>2</v>
      </c>
      <c r="B3" s="1" t="s">
        <v>0</v>
      </c>
      <c r="C3" s="1" t="s">
        <v>3</v>
      </c>
      <c r="D3" s="1" t="s">
        <v>1</v>
      </c>
      <c r="E3" s="1" t="s">
        <v>5</v>
      </c>
      <c r="F3" s="1" t="s">
        <v>20</v>
      </c>
      <c r="G3" s="1" t="s">
        <v>21</v>
      </c>
      <c r="H3" s="1" t="s">
        <v>19</v>
      </c>
      <c r="I3" s="2" t="s">
        <v>17</v>
      </c>
      <c r="J3" s="1" t="s">
        <v>4</v>
      </c>
      <c r="K3" s="2" t="s">
        <v>6</v>
      </c>
      <c r="L3" s="2" t="s">
        <v>18</v>
      </c>
      <c r="M3" s="2" t="s">
        <v>16</v>
      </c>
      <c r="N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</row>
    <row r="4" spans="1:95" s="5" customFormat="1" ht="12.75" customHeight="1" x14ac:dyDescent="0.2">
      <c r="A4" s="28" t="s">
        <v>54</v>
      </c>
      <c r="B4" s="28" t="s">
        <v>39</v>
      </c>
      <c r="C4" s="28" t="s">
        <v>8</v>
      </c>
      <c r="D4" s="28" t="s">
        <v>10</v>
      </c>
      <c r="E4" s="25" t="s">
        <v>77</v>
      </c>
      <c r="F4" s="25" t="s">
        <v>70</v>
      </c>
      <c r="G4" s="26" t="s">
        <v>71</v>
      </c>
      <c r="H4" s="28" t="s">
        <v>31</v>
      </c>
      <c r="I4" s="30">
        <v>235</v>
      </c>
      <c r="J4" s="30">
        <v>0.21</v>
      </c>
      <c r="K4" s="30">
        <f t="shared" ref="K4:K36" si="0">+I4*J4</f>
        <v>49.35</v>
      </c>
      <c r="L4" s="30">
        <f t="shared" ref="L4:L36" si="1">I4+K4</f>
        <v>284.35000000000002</v>
      </c>
      <c r="M4" s="30" t="s">
        <v>138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</row>
    <row r="5" spans="1:95" ht="12.75" customHeight="1" x14ac:dyDescent="0.2">
      <c r="A5" s="28" t="s">
        <v>54</v>
      </c>
      <c r="B5" s="33" t="s">
        <v>81</v>
      </c>
      <c r="C5" s="28" t="s">
        <v>8</v>
      </c>
      <c r="D5" s="28" t="s">
        <v>35</v>
      </c>
      <c r="E5" s="25" t="s">
        <v>116</v>
      </c>
      <c r="F5" s="17" t="s">
        <v>102</v>
      </c>
      <c r="G5" s="17" t="s">
        <v>103</v>
      </c>
      <c r="H5" s="3" t="s">
        <v>104</v>
      </c>
      <c r="I5" s="37">
        <v>17988.28</v>
      </c>
      <c r="J5" s="30">
        <v>0.21</v>
      </c>
      <c r="K5" s="30">
        <f t="shared" si="0"/>
        <v>3777.5387999999998</v>
      </c>
      <c r="L5" s="30">
        <f t="shared" si="1"/>
        <v>21765.818799999997</v>
      </c>
      <c r="M5" s="30" t="s">
        <v>14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</row>
    <row r="6" spans="1:95" ht="12.75" customHeight="1" x14ac:dyDescent="0.2">
      <c r="A6" s="28" t="s">
        <v>54</v>
      </c>
      <c r="B6" s="28" t="s">
        <v>39</v>
      </c>
      <c r="C6" s="28" t="s">
        <v>8</v>
      </c>
      <c r="D6" s="28" t="s">
        <v>10</v>
      </c>
      <c r="E6" s="25" t="s">
        <v>78</v>
      </c>
      <c r="F6" s="25" t="s">
        <v>134</v>
      </c>
      <c r="G6" s="26" t="s">
        <v>68</v>
      </c>
      <c r="H6" s="3" t="s">
        <v>69</v>
      </c>
      <c r="I6" s="30">
        <v>614.88</v>
      </c>
      <c r="J6" s="30">
        <v>0.21</v>
      </c>
      <c r="K6" s="30">
        <f t="shared" si="0"/>
        <v>129.12479999999999</v>
      </c>
      <c r="L6" s="30">
        <f t="shared" si="1"/>
        <v>744.00479999999993</v>
      </c>
      <c r="M6" s="30" t="s">
        <v>47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</row>
    <row r="7" spans="1:95" ht="12.75" customHeight="1" x14ac:dyDescent="0.2">
      <c r="A7" s="28" t="s">
        <v>54</v>
      </c>
      <c r="B7" s="28" t="s">
        <v>39</v>
      </c>
      <c r="C7" s="28" t="s">
        <v>8</v>
      </c>
      <c r="D7" s="28" t="s">
        <v>10</v>
      </c>
      <c r="E7" s="25" t="s">
        <v>76</v>
      </c>
      <c r="F7" s="25" t="s">
        <v>132</v>
      </c>
      <c r="G7" s="26" t="s">
        <v>68</v>
      </c>
      <c r="H7" s="28" t="s">
        <v>69</v>
      </c>
      <c r="I7" s="30">
        <v>566.12</v>
      </c>
      <c r="J7" s="30">
        <v>0.21</v>
      </c>
      <c r="K7" s="30">
        <f t="shared" si="0"/>
        <v>118.8852</v>
      </c>
      <c r="L7" s="30">
        <f t="shared" si="1"/>
        <v>685.00520000000006</v>
      </c>
      <c r="M7" s="30" t="s">
        <v>36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</row>
    <row r="8" spans="1:95" ht="12.75" customHeight="1" x14ac:dyDescent="0.2">
      <c r="A8" s="28" t="s">
        <v>54</v>
      </c>
      <c r="B8" s="33" t="s">
        <v>39</v>
      </c>
      <c r="C8" s="28" t="s">
        <v>8</v>
      </c>
      <c r="D8" s="28" t="s">
        <v>10</v>
      </c>
      <c r="E8" s="27" t="s">
        <v>46</v>
      </c>
      <c r="F8" s="17" t="s">
        <v>123</v>
      </c>
      <c r="G8" s="3" t="s">
        <v>42</v>
      </c>
      <c r="H8" s="3" t="s">
        <v>43</v>
      </c>
      <c r="I8" s="30">
        <v>1901.33</v>
      </c>
      <c r="J8" s="30">
        <v>0.21</v>
      </c>
      <c r="K8" s="30">
        <f t="shared" si="0"/>
        <v>399.27929999999998</v>
      </c>
      <c r="L8" s="30">
        <f t="shared" si="1"/>
        <v>2300.6093000000001</v>
      </c>
      <c r="M8" s="3" t="s">
        <v>47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</row>
    <row r="9" spans="1:95" ht="12.75" customHeight="1" x14ac:dyDescent="0.2">
      <c r="A9" s="28" t="s">
        <v>54</v>
      </c>
      <c r="B9" s="33" t="s">
        <v>30</v>
      </c>
      <c r="C9" s="28" t="s">
        <v>8</v>
      </c>
      <c r="D9" s="28" t="s">
        <v>10</v>
      </c>
      <c r="E9" s="27" t="s">
        <v>120</v>
      </c>
      <c r="F9" s="17" t="s">
        <v>124</v>
      </c>
      <c r="G9" s="3" t="s">
        <v>42</v>
      </c>
      <c r="H9" s="3" t="s">
        <v>43</v>
      </c>
      <c r="I9" s="30">
        <v>289</v>
      </c>
      <c r="J9" s="30">
        <v>0.21</v>
      </c>
      <c r="K9" s="30">
        <f t="shared" si="0"/>
        <v>60.69</v>
      </c>
      <c r="L9" s="30">
        <f t="shared" si="1"/>
        <v>349.69</v>
      </c>
      <c r="M9" s="3" t="s">
        <v>47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</row>
    <row r="10" spans="1:95" ht="12.75" customHeight="1" x14ac:dyDescent="0.2">
      <c r="A10" s="28" t="s">
        <v>54</v>
      </c>
      <c r="B10" s="33" t="s">
        <v>81</v>
      </c>
      <c r="C10" s="28" t="s">
        <v>8</v>
      </c>
      <c r="D10" s="28" t="s">
        <v>35</v>
      </c>
      <c r="E10" s="25" t="s">
        <v>114</v>
      </c>
      <c r="F10" s="17" t="s">
        <v>113</v>
      </c>
      <c r="G10" s="36" t="s">
        <v>99</v>
      </c>
      <c r="H10" s="3" t="s">
        <v>100</v>
      </c>
      <c r="I10" s="30">
        <v>1892.11</v>
      </c>
      <c r="J10" s="30">
        <v>0.21</v>
      </c>
      <c r="K10" s="30">
        <f t="shared" si="0"/>
        <v>397.34309999999999</v>
      </c>
      <c r="L10" s="30">
        <f t="shared" si="1"/>
        <v>2289.4530999999997</v>
      </c>
      <c r="M10" s="30" t="s">
        <v>14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</row>
    <row r="11" spans="1:95" ht="12.75" customHeight="1" x14ac:dyDescent="0.2">
      <c r="A11" s="28" t="s">
        <v>54</v>
      </c>
      <c r="B11" s="33" t="s">
        <v>81</v>
      </c>
      <c r="C11" s="28" t="s">
        <v>8</v>
      </c>
      <c r="D11" s="28" t="s">
        <v>35</v>
      </c>
      <c r="E11" s="25" t="s">
        <v>116</v>
      </c>
      <c r="F11" s="17" t="s">
        <v>101</v>
      </c>
      <c r="G11" s="24" t="s">
        <v>115</v>
      </c>
      <c r="H11" s="3" t="s">
        <v>84</v>
      </c>
      <c r="I11" s="3">
        <v>707.25</v>
      </c>
      <c r="J11" s="30">
        <v>0.21</v>
      </c>
      <c r="K11" s="30">
        <f t="shared" si="0"/>
        <v>148.52250000000001</v>
      </c>
      <c r="L11" s="30">
        <f t="shared" si="1"/>
        <v>855.77250000000004</v>
      </c>
      <c r="M11" s="30" t="s">
        <v>14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</row>
    <row r="12" spans="1:95" ht="12.75" customHeight="1" x14ac:dyDescent="0.2">
      <c r="A12" s="28" t="s">
        <v>54</v>
      </c>
      <c r="B12" s="33" t="s">
        <v>81</v>
      </c>
      <c r="C12" s="28" t="s">
        <v>8</v>
      </c>
      <c r="D12" s="28" t="s">
        <v>7</v>
      </c>
      <c r="E12" s="25" t="s">
        <v>111</v>
      </c>
      <c r="F12" s="17" t="s">
        <v>112</v>
      </c>
      <c r="G12" s="36" t="s">
        <v>94</v>
      </c>
      <c r="H12" s="3" t="s">
        <v>95</v>
      </c>
      <c r="I12" s="30">
        <v>368.39</v>
      </c>
      <c r="J12" s="30">
        <v>0.21</v>
      </c>
      <c r="K12" s="30">
        <f t="shared" si="0"/>
        <v>77.361899999999991</v>
      </c>
      <c r="L12" s="30">
        <f t="shared" si="1"/>
        <v>445.75189999999998</v>
      </c>
      <c r="M12" s="30" t="s">
        <v>14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</row>
    <row r="13" spans="1:95" ht="12.75" customHeight="1" x14ac:dyDescent="0.2">
      <c r="A13" s="28" t="s">
        <v>54</v>
      </c>
      <c r="B13" s="33" t="s">
        <v>81</v>
      </c>
      <c r="C13" s="33" t="s">
        <v>8</v>
      </c>
      <c r="D13" s="28" t="s">
        <v>10</v>
      </c>
      <c r="E13" s="25" t="s">
        <v>109</v>
      </c>
      <c r="F13" s="31" t="s">
        <v>82</v>
      </c>
      <c r="G13" s="34" t="s">
        <v>83</v>
      </c>
      <c r="H13" s="33" t="s">
        <v>84</v>
      </c>
      <c r="I13" s="3">
        <v>120.91</v>
      </c>
      <c r="J13" s="30">
        <v>0.21</v>
      </c>
      <c r="K13" s="30">
        <f t="shared" si="0"/>
        <v>25.391099999999998</v>
      </c>
      <c r="L13" s="30">
        <f t="shared" si="1"/>
        <v>146.30109999999999</v>
      </c>
      <c r="M13" s="35" t="s">
        <v>36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</row>
    <row r="14" spans="1:95" ht="12.75" customHeight="1" x14ac:dyDescent="0.2">
      <c r="A14" s="28" t="s">
        <v>54</v>
      </c>
      <c r="B14" s="28" t="s">
        <v>24</v>
      </c>
      <c r="C14" s="28" t="s">
        <v>8</v>
      </c>
      <c r="D14" s="28" t="s">
        <v>7</v>
      </c>
      <c r="E14" s="25" t="s">
        <v>63</v>
      </c>
      <c r="F14" s="31" t="s">
        <v>55</v>
      </c>
      <c r="G14" s="32" t="s">
        <v>56</v>
      </c>
      <c r="H14" s="32" t="s">
        <v>57</v>
      </c>
      <c r="I14" s="30">
        <v>49.4</v>
      </c>
      <c r="J14" s="30">
        <v>0.21</v>
      </c>
      <c r="K14" s="30">
        <f t="shared" si="0"/>
        <v>10.373999999999999</v>
      </c>
      <c r="L14" s="30">
        <f t="shared" si="1"/>
        <v>59.774000000000001</v>
      </c>
      <c r="M14" s="30" t="s">
        <v>14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</row>
    <row r="15" spans="1:95" ht="12.75" customHeight="1" x14ac:dyDescent="0.2">
      <c r="A15" s="28" t="s">
        <v>54</v>
      </c>
      <c r="B15" s="33" t="s">
        <v>81</v>
      </c>
      <c r="C15" s="28" t="s">
        <v>8</v>
      </c>
      <c r="D15" s="28" t="s">
        <v>10</v>
      </c>
      <c r="E15" s="25" t="s">
        <v>121</v>
      </c>
      <c r="F15" s="17" t="s">
        <v>96</v>
      </c>
      <c r="G15" s="36" t="s">
        <v>97</v>
      </c>
      <c r="H15" s="3" t="s">
        <v>98</v>
      </c>
      <c r="I15" s="30">
        <v>520</v>
      </c>
      <c r="J15" s="30">
        <v>0.21</v>
      </c>
      <c r="K15" s="30">
        <f t="shared" si="0"/>
        <v>109.2</v>
      </c>
      <c r="L15" s="30">
        <f t="shared" si="1"/>
        <v>629.20000000000005</v>
      </c>
      <c r="M15" s="30" t="s">
        <v>14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</row>
    <row r="16" spans="1:95" ht="12.75" customHeight="1" x14ac:dyDescent="0.2">
      <c r="A16" s="28" t="s">
        <v>54</v>
      </c>
      <c r="B16" s="33" t="s">
        <v>32</v>
      </c>
      <c r="C16" s="28" t="s">
        <v>8</v>
      </c>
      <c r="D16" s="28" t="s">
        <v>10</v>
      </c>
      <c r="E16" s="25" t="s">
        <v>110</v>
      </c>
      <c r="F16" s="17" t="s">
        <v>90</v>
      </c>
      <c r="G16" s="3" t="s">
        <v>91</v>
      </c>
      <c r="H16" s="3" t="s">
        <v>92</v>
      </c>
      <c r="I16" s="3">
        <v>176.69</v>
      </c>
      <c r="J16" s="30">
        <v>0.21</v>
      </c>
      <c r="K16" s="30">
        <f t="shared" si="0"/>
        <v>37.104900000000001</v>
      </c>
      <c r="L16" s="30">
        <f t="shared" si="1"/>
        <v>213.79489999999998</v>
      </c>
      <c r="M16" s="30" t="s">
        <v>36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</row>
    <row r="17" spans="1:95" ht="12.75" customHeight="1" x14ac:dyDescent="0.2">
      <c r="A17" s="28" t="s">
        <v>54</v>
      </c>
      <c r="B17" s="28" t="s">
        <v>39</v>
      </c>
      <c r="C17" s="28" t="s">
        <v>8</v>
      </c>
      <c r="D17" s="28" t="s">
        <v>10</v>
      </c>
      <c r="E17" s="25" t="s">
        <v>75</v>
      </c>
      <c r="F17" s="25" t="s">
        <v>133</v>
      </c>
      <c r="G17" s="26" t="s">
        <v>37</v>
      </c>
      <c r="H17" s="28" t="s">
        <v>38</v>
      </c>
      <c r="I17" s="30">
        <v>1549.59</v>
      </c>
      <c r="J17" s="30">
        <v>0.21</v>
      </c>
      <c r="K17" s="30">
        <f t="shared" si="0"/>
        <v>325.41389999999996</v>
      </c>
      <c r="L17" s="30">
        <f t="shared" si="1"/>
        <v>1875.0038999999999</v>
      </c>
      <c r="M17" s="30" t="s">
        <v>36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</row>
    <row r="18" spans="1:95" ht="12.75" customHeight="1" x14ac:dyDescent="0.2">
      <c r="A18" s="28" t="s">
        <v>54</v>
      </c>
      <c r="B18" s="28" t="s">
        <v>24</v>
      </c>
      <c r="C18" s="28" t="s">
        <v>8</v>
      </c>
      <c r="D18" s="28" t="s">
        <v>7</v>
      </c>
      <c r="E18" s="25" t="s">
        <v>62</v>
      </c>
      <c r="F18" s="17" t="s">
        <v>137</v>
      </c>
      <c r="G18" s="3" t="s">
        <v>50</v>
      </c>
      <c r="H18" s="3" t="s">
        <v>51</v>
      </c>
      <c r="I18" s="30">
        <v>79.5</v>
      </c>
      <c r="J18" s="30">
        <v>0.1</v>
      </c>
      <c r="K18" s="30">
        <f t="shared" si="0"/>
        <v>7.95</v>
      </c>
      <c r="L18" s="30">
        <f t="shared" si="1"/>
        <v>87.45</v>
      </c>
      <c r="M18" s="3" t="s">
        <v>36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</row>
    <row r="19" spans="1:95" ht="12.75" customHeight="1" x14ac:dyDescent="0.2">
      <c r="A19" s="28" t="s">
        <v>54</v>
      </c>
      <c r="B19" s="28" t="s">
        <v>39</v>
      </c>
      <c r="C19" s="28" t="s">
        <v>8</v>
      </c>
      <c r="D19" s="28" t="s">
        <v>10</v>
      </c>
      <c r="E19" s="25" t="s">
        <v>74</v>
      </c>
      <c r="F19" s="25" t="s">
        <v>72</v>
      </c>
      <c r="G19" s="22" t="s">
        <v>73</v>
      </c>
      <c r="H19" s="28" t="s">
        <v>23</v>
      </c>
      <c r="I19" s="30">
        <v>1348</v>
      </c>
      <c r="J19" s="30">
        <v>0.21</v>
      </c>
      <c r="K19" s="30">
        <f t="shared" si="0"/>
        <v>283.08</v>
      </c>
      <c r="L19" s="30">
        <f t="shared" si="1"/>
        <v>1631.08</v>
      </c>
      <c r="M19" s="30" t="s">
        <v>139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</row>
    <row r="20" spans="1:95" ht="12.75" customHeight="1" x14ac:dyDescent="0.2">
      <c r="A20" s="28" t="s">
        <v>54</v>
      </c>
      <c r="B20" s="3" t="s">
        <v>45</v>
      </c>
      <c r="C20" s="28" t="s">
        <v>8</v>
      </c>
      <c r="D20" s="28" t="s">
        <v>10</v>
      </c>
      <c r="E20" s="27" t="s">
        <v>127</v>
      </c>
      <c r="F20" s="17" t="s">
        <v>129</v>
      </c>
      <c r="G20" s="3" t="s">
        <v>126</v>
      </c>
      <c r="H20" s="3" t="s">
        <v>125</v>
      </c>
      <c r="I20" s="38">
        <v>97</v>
      </c>
      <c r="J20" s="30">
        <v>0.21</v>
      </c>
      <c r="K20" s="30">
        <f t="shared" si="0"/>
        <v>20.37</v>
      </c>
      <c r="L20" s="30">
        <f t="shared" si="1"/>
        <v>117.37</v>
      </c>
      <c r="M20" s="3" t="s">
        <v>47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</row>
    <row r="21" spans="1:95" s="18" customFormat="1" ht="12.75" customHeight="1" x14ac:dyDescent="0.2">
      <c r="A21" s="28" t="s">
        <v>54</v>
      </c>
      <c r="B21" s="28" t="s">
        <v>39</v>
      </c>
      <c r="C21" s="28" t="s">
        <v>8</v>
      </c>
      <c r="D21" s="28" t="s">
        <v>10</v>
      </c>
      <c r="E21" s="25" t="s">
        <v>80</v>
      </c>
      <c r="F21" s="25" t="s">
        <v>136</v>
      </c>
      <c r="G21" s="26" t="s">
        <v>65</v>
      </c>
      <c r="H21" s="3" t="s">
        <v>9</v>
      </c>
      <c r="I21" s="30">
        <v>266</v>
      </c>
      <c r="J21" s="30">
        <v>0.21</v>
      </c>
      <c r="K21" s="30">
        <f t="shared" si="0"/>
        <v>55.86</v>
      </c>
      <c r="L21" s="30">
        <f t="shared" si="1"/>
        <v>321.86</v>
      </c>
      <c r="M21" s="30" t="s">
        <v>47</v>
      </c>
    </row>
    <row r="22" spans="1:95" ht="12.75" customHeight="1" x14ac:dyDescent="0.2">
      <c r="A22" s="28" t="s">
        <v>54</v>
      </c>
      <c r="B22" s="33" t="s">
        <v>32</v>
      </c>
      <c r="C22" s="28" t="s">
        <v>8</v>
      </c>
      <c r="D22" s="28" t="s">
        <v>10</v>
      </c>
      <c r="E22" s="25" t="s">
        <v>110</v>
      </c>
      <c r="F22" s="17" t="s">
        <v>131</v>
      </c>
      <c r="G22" s="3" t="s">
        <v>85</v>
      </c>
      <c r="H22" s="3" t="s">
        <v>86</v>
      </c>
      <c r="I22" s="3">
        <v>132.4</v>
      </c>
      <c r="J22" s="30">
        <v>0.21</v>
      </c>
      <c r="K22" s="30">
        <f t="shared" si="0"/>
        <v>27.803999999999998</v>
      </c>
      <c r="L22" s="30">
        <f t="shared" si="1"/>
        <v>160.20400000000001</v>
      </c>
      <c r="M22" s="30" t="s">
        <v>139</v>
      </c>
    </row>
    <row r="23" spans="1:95" ht="12.75" customHeight="1" x14ac:dyDescent="0.2">
      <c r="A23" s="28" t="s">
        <v>54</v>
      </c>
      <c r="B23" s="33" t="s">
        <v>32</v>
      </c>
      <c r="C23" s="28" t="s">
        <v>8</v>
      </c>
      <c r="D23" s="28" t="s">
        <v>10</v>
      </c>
      <c r="E23" s="25" t="s">
        <v>110</v>
      </c>
      <c r="F23" s="17" t="s">
        <v>93</v>
      </c>
      <c r="G23" s="3" t="s">
        <v>85</v>
      </c>
      <c r="H23" s="3" t="s">
        <v>86</v>
      </c>
      <c r="I23" s="3">
        <v>3.22</v>
      </c>
      <c r="J23" s="30">
        <v>0.21</v>
      </c>
      <c r="K23" s="30">
        <f t="shared" si="0"/>
        <v>0.67620000000000002</v>
      </c>
      <c r="L23" s="30">
        <f t="shared" si="1"/>
        <v>3.8962000000000003</v>
      </c>
      <c r="M23" s="30" t="s">
        <v>36</v>
      </c>
    </row>
    <row r="24" spans="1:95" ht="12.75" customHeight="1" x14ac:dyDescent="0.2">
      <c r="A24" s="28" t="s">
        <v>54</v>
      </c>
      <c r="B24" s="33" t="s">
        <v>32</v>
      </c>
      <c r="C24" s="28" t="s">
        <v>8</v>
      </c>
      <c r="D24" s="28" t="s">
        <v>64</v>
      </c>
      <c r="E24" s="17" t="s">
        <v>122</v>
      </c>
      <c r="F24" s="17" t="s">
        <v>130</v>
      </c>
      <c r="G24" s="3" t="s">
        <v>118</v>
      </c>
      <c r="H24" s="3" t="s">
        <v>119</v>
      </c>
      <c r="I24" s="30">
        <v>331.2</v>
      </c>
      <c r="J24" s="30">
        <v>0.21</v>
      </c>
      <c r="K24" s="30">
        <f t="shared" si="0"/>
        <v>69.551999999999992</v>
      </c>
      <c r="L24" s="30">
        <f t="shared" si="1"/>
        <v>400.75199999999995</v>
      </c>
      <c r="M24" s="3" t="s">
        <v>36</v>
      </c>
    </row>
    <row r="25" spans="1:95" ht="12.75" customHeight="1" x14ac:dyDescent="0.2">
      <c r="A25" s="28" t="s">
        <v>54</v>
      </c>
      <c r="B25" s="28" t="s">
        <v>24</v>
      </c>
      <c r="C25" s="28" t="s">
        <v>8</v>
      </c>
      <c r="D25" s="28" t="s">
        <v>7</v>
      </c>
      <c r="E25" s="25" t="s">
        <v>60</v>
      </c>
      <c r="F25" s="17" t="s">
        <v>61</v>
      </c>
      <c r="G25" s="3" t="s">
        <v>52</v>
      </c>
      <c r="H25" s="3" t="s">
        <v>53</v>
      </c>
      <c r="I25" s="30">
        <v>226.45</v>
      </c>
      <c r="J25" s="30">
        <v>0.21</v>
      </c>
      <c r="K25" s="30">
        <f t="shared" si="0"/>
        <v>47.554499999999997</v>
      </c>
      <c r="L25" s="30">
        <f t="shared" si="1"/>
        <v>274.00450000000001</v>
      </c>
      <c r="M25" s="3" t="s">
        <v>14</v>
      </c>
    </row>
    <row r="26" spans="1:95" ht="12.75" customHeight="1" x14ac:dyDescent="0.2">
      <c r="A26" s="28" t="s">
        <v>54</v>
      </c>
      <c r="B26" s="28" t="s">
        <v>24</v>
      </c>
      <c r="C26" s="28" t="s">
        <v>8</v>
      </c>
      <c r="D26" s="28" t="s">
        <v>7</v>
      </c>
      <c r="E26" s="25" t="s">
        <v>58</v>
      </c>
      <c r="F26" s="29" t="s">
        <v>59</v>
      </c>
      <c r="G26" s="3" t="s">
        <v>48</v>
      </c>
      <c r="H26" s="3" t="s">
        <v>49</v>
      </c>
      <c r="I26" s="30">
        <v>125</v>
      </c>
      <c r="J26" s="30">
        <v>0.1</v>
      </c>
      <c r="K26" s="30">
        <f t="shared" si="0"/>
        <v>12.5</v>
      </c>
      <c r="L26" s="30">
        <f t="shared" si="1"/>
        <v>137.5</v>
      </c>
      <c r="M26" s="30" t="s">
        <v>47</v>
      </c>
    </row>
    <row r="27" spans="1:95" ht="12.75" customHeight="1" x14ac:dyDescent="0.2">
      <c r="A27" s="28" t="s">
        <v>54</v>
      </c>
      <c r="B27" s="33" t="s">
        <v>117</v>
      </c>
      <c r="C27" s="28" t="s">
        <v>8</v>
      </c>
      <c r="D27" s="28" t="s">
        <v>35</v>
      </c>
      <c r="E27" s="25" t="s">
        <v>116</v>
      </c>
      <c r="F27" s="17" t="s">
        <v>105</v>
      </c>
      <c r="G27" s="3" t="s">
        <v>106</v>
      </c>
      <c r="H27" s="3" t="s">
        <v>98</v>
      </c>
      <c r="I27" s="37">
        <v>2710</v>
      </c>
      <c r="J27" s="30">
        <v>0.21</v>
      </c>
      <c r="K27" s="30">
        <f t="shared" si="0"/>
        <v>569.1</v>
      </c>
      <c r="L27" s="30">
        <f t="shared" si="1"/>
        <v>3279.1</v>
      </c>
      <c r="M27" s="30" t="s">
        <v>14</v>
      </c>
    </row>
    <row r="28" spans="1:95" ht="12.75" customHeight="1" x14ac:dyDescent="0.2">
      <c r="A28" s="28" t="s">
        <v>54</v>
      </c>
      <c r="B28" s="33" t="s">
        <v>39</v>
      </c>
      <c r="C28" s="28" t="s">
        <v>8</v>
      </c>
      <c r="D28" s="28" t="s">
        <v>10</v>
      </c>
      <c r="E28" s="27" t="s">
        <v>44</v>
      </c>
      <c r="F28" s="17" t="s">
        <v>128</v>
      </c>
      <c r="G28" s="3" t="s">
        <v>40</v>
      </c>
      <c r="H28" s="3" t="s">
        <v>41</v>
      </c>
      <c r="I28" s="30">
        <v>90.92</v>
      </c>
      <c r="J28" s="30">
        <v>0.21</v>
      </c>
      <c r="K28" s="30">
        <f t="shared" si="0"/>
        <v>19.0932</v>
      </c>
      <c r="L28" s="30">
        <f t="shared" si="1"/>
        <v>110.0132</v>
      </c>
      <c r="M28" s="3" t="s">
        <v>36</v>
      </c>
    </row>
    <row r="29" spans="1:95" ht="12.75" customHeight="1" x14ac:dyDescent="0.2">
      <c r="A29" s="28" t="s">
        <v>54</v>
      </c>
      <c r="B29" s="28" t="s">
        <v>39</v>
      </c>
      <c r="C29" s="28" t="s">
        <v>8</v>
      </c>
      <c r="D29" s="28" t="s">
        <v>10</v>
      </c>
      <c r="E29" s="25" t="s">
        <v>79</v>
      </c>
      <c r="F29" s="25" t="s">
        <v>135</v>
      </c>
      <c r="G29" s="3" t="s">
        <v>66</v>
      </c>
      <c r="H29" s="28" t="s">
        <v>67</v>
      </c>
      <c r="I29" s="30">
        <v>600</v>
      </c>
      <c r="J29" s="30">
        <v>0.21</v>
      </c>
      <c r="K29" s="30">
        <f t="shared" si="0"/>
        <v>126</v>
      </c>
      <c r="L29" s="30">
        <f t="shared" si="1"/>
        <v>726</v>
      </c>
      <c r="M29" s="30" t="s">
        <v>47</v>
      </c>
    </row>
    <row r="30" spans="1:95" ht="12.75" customHeight="1" x14ac:dyDescent="0.2">
      <c r="A30" s="28" t="s">
        <v>54</v>
      </c>
      <c r="B30" s="28" t="s">
        <v>28</v>
      </c>
      <c r="C30" s="28" t="s">
        <v>8</v>
      </c>
      <c r="D30" s="28" t="s">
        <v>7</v>
      </c>
      <c r="E30" s="25" t="s">
        <v>107</v>
      </c>
      <c r="F30" s="29" t="s">
        <v>33</v>
      </c>
      <c r="G30" s="26" t="s">
        <v>26</v>
      </c>
      <c r="H30" s="28" t="s">
        <v>25</v>
      </c>
      <c r="I30" s="30">
        <v>151.01</v>
      </c>
      <c r="J30" s="30">
        <v>0</v>
      </c>
      <c r="K30" s="30">
        <f t="shared" si="0"/>
        <v>0</v>
      </c>
      <c r="L30" s="30">
        <f t="shared" si="1"/>
        <v>151.01</v>
      </c>
      <c r="M30" s="3" t="s">
        <v>29</v>
      </c>
    </row>
    <row r="31" spans="1:95" ht="13.5" customHeight="1" x14ac:dyDescent="0.2">
      <c r="A31" s="28" t="s">
        <v>54</v>
      </c>
      <c r="B31" s="28" t="s">
        <v>28</v>
      </c>
      <c r="C31" s="28" t="s">
        <v>8</v>
      </c>
      <c r="D31" s="28" t="s">
        <v>7</v>
      </c>
      <c r="E31" s="25" t="s">
        <v>27</v>
      </c>
      <c r="F31" s="29" t="s">
        <v>34</v>
      </c>
      <c r="G31" s="26" t="s">
        <v>26</v>
      </c>
      <c r="H31" s="28" t="s">
        <v>25</v>
      </c>
      <c r="I31" s="30">
        <v>98.57</v>
      </c>
      <c r="J31" s="30">
        <v>0.21</v>
      </c>
      <c r="K31" s="30">
        <f t="shared" si="0"/>
        <v>20.699699999999996</v>
      </c>
      <c r="L31" s="30">
        <f t="shared" si="1"/>
        <v>119.26969999999999</v>
      </c>
      <c r="M31" s="3" t="s">
        <v>29</v>
      </c>
    </row>
    <row r="32" spans="1:95" ht="13.5" customHeight="1" x14ac:dyDescent="0.2">
      <c r="A32" s="28" t="s">
        <v>54</v>
      </c>
      <c r="B32" s="28" t="s">
        <v>28</v>
      </c>
      <c r="C32" s="28" t="s">
        <v>8</v>
      </c>
      <c r="D32" s="28" t="s">
        <v>7</v>
      </c>
      <c r="E32" s="25" t="s">
        <v>107</v>
      </c>
      <c r="F32" s="29" t="s">
        <v>33</v>
      </c>
      <c r="G32" s="26" t="s">
        <v>26</v>
      </c>
      <c r="H32" s="28" t="s">
        <v>25</v>
      </c>
      <c r="I32" s="30">
        <v>374.64</v>
      </c>
      <c r="J32" s="30">
        <v>0</v>
      </c>
      <c r="K32" s="30">
        <f t="shared" si="0"/>
        <v>0</v>
      </c>
      <c r="L32" s="30">
        <f t="shared" si="1"/>
        <v>374.64</v>
      </c>
      <c r="M32" s="3" t="s">
        <v>29</v>
      </c>
    </row>
    <row r="33" spans="1:43" ht="13.5" customHeight="1" x14ac:dyDescent="0.2">
      <c r="A33" s="28" t="s">
        <v>54</v>
      </c>
      <c r="B33" s="28" t="s">
        <v>28</v>
      </c>
      <c r="C33" s="28" t="s">
        <v>8</v>
      </c>
      <c r="D33" s="28" t="s">
        <v>7</v>
      </c>
      <c r="E33" s="25" t="s">
        <v>108</v>
      </c>
      <c r="F33" s="29" t="s">
        <v>34</v>
      </c>
      <c r="G33" s="26" t="s">
        <v>26</v>
      </c>
      <c r="H33" s="28" t="s">
        <v>25</v>
      </c>
      <c r="I33" s="30">
        <v>354.67</v>
      </c>
      <c r="J33" s="30">
        <v>0.21</v>
      </c>
      <c r="K33" s="30">
        <f t="shared" si="0"/>
        <v>74.480699999999999</v>
      </c>
      <c r="L33" s="30">
        <f t="shared" si="1"/>
        <v>429.15070000000003</v>
      </c>
      <c r="M33" s="3" t="s">
        <v>29</v>
      </c>
    </row>
    <row r="34" spans="1:43" ht="13.5" customHeight="1" x14ac:dyDescent="0.2">
      <c r="A34" s="28" t="s">
        <v>54</v>
      </c>
      <c r="B34" s="28" t="s">
        <v>28</v>
      </c>
      <c r="C34" s="28" t="s">
        <v>8</v>
      </c>
      <c r="D34" s="28" t="s">
        <v>7</v>
      </c>
      <c r="E34" s="25" t="s">
        <v>107</v>
      </c>
      <c r="F34" s="29" t="s">
        <v>33</v>
      </c>
      <c r="G34" s="26" t="s">
        <v>26</v>
      </c>
      <c r="H34" s="28" t="s">
        <v>25</v>
      </c>
      <c r="I34" s="30">
        <v>189.74</v>
      </c>
      <c r="J34" s="30">
        <v>0</v>
      </c>
      <c r="K34" s="30">
        <f t="shared" si="0"/>
        <v>0</v>
      </c>
      <c r="L34" s="30">
        <f t="shared" si="1"/>
        <v>189.74</v>
      </c>
      <c r="M34" s="3" t="s">
        <v>29</v>
      </c>
    </row>
    <row r="35" spans="1:43" ht="13.5" customHeight="1" x14ac:dyDescent="0.2">
      <c r="A35" s="28" t="s">
        <v>54</v>
      </c>
      <c r="B35" s="28" t="s">
        <v>28</v>
      </c>
      <c r="C35" s="28" t="s">
        <v>8</v>
      </c>
      <c r="D35" s="28" t="s">
        <v>7</v>
      </c>
      <c r="E35" s="25" t="s">
        <v>108</v>
      </c>
      <c r="F35" s="29" t="s">
        <v>34</v>
      </c>
      <c r="G35" s="26" t="s">
        <v>26</v>
      </c>
      <c r="H35" s="28" t="s">
        <v>25</v>
      </c>
      <c r="I35" s="30">
        <v>183.31</v>
      </c>
      <c r="J35" s="30">
        <v>0.21</v>
      </c>
      <c r="K35" s="30">
        <f t="shared" si="0"/>
        <v>38.495100000000001</v>
      </c>
      <c r="L35" s="30">
        <f t="shared" si="1"/>
        <v>221.80510000000001</v>
      </c>
      <c r="M35" s="3" t="s">
        <v>29</v>
      </c>
      <c r="N35" s="23"/>
      <c r="O35" s="23"/>
      <c r="P35" s="23"/>
    </row>
    <row r="36" spans="1:43" ht="13.5" customHeight="1" x14ac:dyDescent="0.2">
      <c r="A36" s="28" t="s">
        <v>54</v>
      </c>
      <c r="B36" s="33" t="s">
        <v>81</v>
      </c>
      <c r="C36" s="28" t="s">
        <v>8</v>
      </c>
      <c r="D36" s="28" t="s">
        <v>7</v>
      </c>
      <c r="E36" s="25" t="s">
        <v>110</v>
      </c>
      <c r="F36" s="17" t="s">
        <v>87</v>
      </c>
      <c r="G36" s="3" t="s">
        <v>88</v>
      </c>
      <c r="H36" s="3" t="s">
        <v>89</v>
      </c>
      <c r="I36" s="3">
        <v>108.5</v>
      </c>
      <c r="J36" s="30">
        <v>0.21</v>
      </c>
      <c r="K36" s="30">
        <f t="shared" si="0"/>
        <v>22.785</v>
      </c>
      <c r="L36" s="30">
        <f t="shared" si="1"/>
        <v>131.285</v>
      </c>
      <c r="M36" s="30" t="s">
        <v>36</v>
      </c>
    </row>
    <row r="37" spans="1:4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43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43" ht="12.75" x14ac:dyDescent="0.2">
      <c r="A39" s="10"/>
      <c r="B39" s="12" t="s">
        <v>12</v>
      </c>
      <c r="C39" s="13" t="s">
        <v>13</v>
      </c>
      <c r="D39" s="10"/>
      <c r="E39" s="10"/>
      <c r="F39" s="21" t="s">
        <v>11</v>
      </c>
      <c r="G39" s="20" t="s">
        <v>11</v>
      </c>
      <c r="H39" s="10" t="s">
        <v>11</v>
      </c>
      <c r="I39" s="10" t="s">
        <v>11</v>
      </c>
      <c r="J39" s="10"/>
      <c r="K39" s="10"/>
      <c r="L39" s="10"/>
      <c r="M39" s="10"/>
      <c r="N39" s="10"/>
    </row>
    <row r="40" spans="1:43" x14ac:dyDescent="0.2">
      <c r="A40" s="10"/>
      <c r="B40" s="10"/>
      <c r="C40" s="10"/>
      <c r="D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43" ht="18" x14ac:dyDescent="0.2">
      <c r="B41" s="3"/>
      <c r="C41" s="3" t="s">
        <v>15</v>
      </c>
      <c r="D41" s="13"/>
      <c r="G41" s="10"/>
      <c r="H41" s="10"/>
      <c r="I41" s="10"/>
      <c r="J41" s="10"/>
      <c r="K41" s="10"/>
      <c r="L41" s="10"/>
      <c r="M41" s="10"/>
      <c r="N41" s="10"/>
    </row>
    <row r="42" spans="1:43" ht="12.75" x14ac:dyDescent="0.2">
      <c r="A42" s="10"/>
      <c r="B42" s="10"/>
      <c r="C42" s="10"/>
      <c r="D42" s="10"/>
      <c r="H42" s="19"/>
      <c r="J42" s="19"/>
      <c r="K42" s="10"/>
      <c r="L42" s="10"/>
      <c r="M42" s="10"/>
      <c r="N42" s="10"/>
    </row>
    <row r="43" spans="1:43" x14ac:dyDescent="0.2">
      <c r="D43" s="10"/>
      <c r="H43" s="10"/>
      <c r="I43" s="9"/>
      <c r="J43" s="10"/>
      <c r="K43" s="10"/>
      <c r="L43" s="10"/>
    </row>
    <row r="44" spans="1:43" x14ac:dyDescent="0.2">
      <c r="I44" s="9"/>
    </row>
    <row r="45" spans="1:43" s="11" customForma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14"/>
      <c r="L45" s="14"/>
      <c r="M45" s="14"/>
      <c r="N45" s="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</row>
    <row r="50" spans="15:33" x14ac:dyDescent="0.2">
      <c r="O50" s="10"/>
      <c r="P50" s="10"/>
    </row>
    <row r="51" spans="15:33" x14ac:dyDescent="0.2"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15:33" x14ac:dyDescent="0.2"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15:33" ht="14.25" customHeight="1" x14ac:dyDescent="0.2"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</row>
    <row r="54" spans="15:33" x14ac:dyDescent="0.2"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5:33" x14ac:dyDescent="0.2"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</row>
  </sheetData>
  <sortState ref="A4:M36">
    <sortCondition ref="G4"/>
  </sortState>
  <dataValidations count="2">
    <dataValidation type="list" allowBlank="1" showInputMessage="1" showErrorMessage="1" sqref="A4:A40 A42 B41" xr:uid="{06294200-5A9F-4AA7-AF43-91A3344ED0AC}">
      <formula1>"1r,2n,3r,4t"</formula1>
    </dataValidation>
    <dataValidation type="list" allowBlank="1" showInputMessage="1" showErrorMessage="1" sqref="D4:D37" xr:uid="{EE4C7F28-4FC4-4BC6-A96F-AFE05A26FE0F}">
      <formula1>"Obres, Subministraments, Serveis, Altres"</formula1>
    </dataValidation>
  </dataValidations>
  <hyperlinks>
    <hyperlink ref="L3" r:id="rId1" display="IRPF" xr:uid="{5606D29B-CAF1-4392-8995-B1AC60E1AA3F}"/>
    <hyperlink ref="E3" r:id="rId2" xr:uid="{F2DB91DB-CF10-4027-AA7B-0DBCDBC93D1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3r TRIMESTRE</vt:lpstr>
      <vt:lpstr>3r Tr ordre adjudicatari</vt:lpstr>
      <vt:lpstr>'3r Tr ordre adjudicatari'!Área_de_impresión</vt:lpstr>
      <vt:lpstr>'3r TRIMESTRE'!Área_de_impresión</vt:lpstr>
    </vt:vector>
  </TitlesOfParts>
  <Company>Ajuntament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mmercade</dc:creator>
  <cp:lastModifiedBy>Carme Saumell Munoz</cp:lastModifiedBy>
  <cp:lastPrinted>2018-12-19T13:44:24Z</cp:lastPrinted>
  <dcterms:created xsi:type="dcterms:W3CDTF">2007-11-13T12:45:04Z</dcterms:created>
  <dcterms:modified xsi:type="dcterms:W3CDTF">2018-12-19T13:44:41Z</dcterms:modified>
</cp:coreProperties>
</file>