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Z:\ADMINISTRACIO\Administracio\EXPEDIENTS\EXPED2019\2019-240 (TRANSPARÈNCIA)\PORTAL DE LA TRANSPARÈNCIA\"/>
    </mc:Choice>
  </mc:AlternateContent>
  <xr:revisionPtr revIDLastSave="0" documentId="13_ncr:1_{8A0B83CD-AFAE-498F-AE3F-AAC9507FF4EA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1r trimestre" sheetId="7" r:id="rId1"/>
  </sheets>
  <externalReferences>
    <externalReference r:id="rId2"/>
  </externalReferences>
  <definedNames>
    <definedName name="_xlnm.Print_Area" localSheetId="0">'1r trimestre'!$B$2:$H$22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7" l="1"/>
  <c r="K21" i="7" l="1"/>
  <c r="K20" i="7" l="1"/>
  <c r="L20" i="7" s="1"/>
  <c r="K19" i="7" l="1"/>
  <c r="H19" i="7"/>
  <c r="G19" i="7"/>
  <c r="K18" i="7" l="1"/>
  <c r="L18" i="7" s="1"/>
  <c r="K17" i="7"/>
  <c r="L17" i="7" s="1"/>
  <c r="K14" i="7"/>
  <c r="L14" i="7" s="1"/>
  <c r="K13" i="7"/>
  <c r="L13" i="7" s="1"/>
  <c r="K12" i="7"/>
  <c r="L12" i="7" s="1"/>
  <c r="K11" i="7" l="1"/>
  <c r="L11" i="7" s="1"/>
  <c r="K10" i="7"/>
  <c r="L10" i="7" s="1"/>
  <c r="K9" i="7"/>
  <c r="L9" i="7" s="1"/>
  <c r="L8" i="7" l="1"/>
  <c r="K7" i="7" l="1"/>
  <c r="L7" i="7" s="1"/>
  <c r="K6" i="7"/>
  <c r="L6" i="7" s="1"/>
  <c r="K5" i="7"/>
  <c r="L5" i="7" s="1"/>
</calcChain>
</file>

<file path=xl/sharedStrings.xml><?xml version="1.0" encoding="utf-8"?>
<sst xmlns="http://schemas.openxmlformats.org/spreadsheetml/2006/main" count="179" uniqueCount="93">
  <si>
    <t>NÚM. EXPEDIENT</t>
  </si>
  <si>
    <t>TIPUS DE CONTRACTE</t>
  </si>
  <si>
    <t>Trimestre</t>
  </si>
  <si>
    <t>Departament</t>
  </si>
  <si>
    <t>% IVA</t>
  </si>
  <si>
    <t>CPV</t>
  </si>
  <si>
    <t>IMPORT IVA</t>
  </si>
  <si>
    <t>Serveis</t>
  </si>
  <si>
    <t>1r</t>
  </si>
  <si>
    <t>Administració</t>
  </si>
  <si>
    <t>SGAE</t>
  </si>
  <si>
    <t>G28029643</t>
  </si>
  <si>
    <t>Subministraments</t>
  </si>
  <si>
    <t xml:space="preserve"> </t>
  </si>
  <si>
    <t>Obres</t>
  </si>
  <si>
    <t>B43391259</t>
  </si>
  <si>
    <t xml:space="preserve">N/A   </t>
  </si>
  <si>
    <t>No aplica</t>
  </si>
  <si>
    <t>N/A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</si>
  <si>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</si>
  <si>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</si>
  <si>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</si>
  <si>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</si>
  <si>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>CIF / NIF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</si>
  <si>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</si>
  <si>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</si>
  <si>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</si>
  <si>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36/19</t>
  </si>
  <si>
    <t>55320000-9</t>
  </si>
  <si>
    <t>Despeses refrigeri jornada OPG IMET  22/02/19</t>
  </si>
  <si>
    <t xml:space="preserve">JB ESPECIALITATS </t>
  </si>
  <si>
    <t>B43365816</t>
  </si>
  <si>
    <t>92312000-1</t>
  </si>
  <si>
    <t xml:space="preserve">Pagament drets d'autor música festival solidari Gent Gran </t>
  </si>
  <si>
    <t>50300000-8</t>
  </si>
  <si>
    <t>Ampliació instal·lació equip audiovisual</t>
  </si>
  <si>
    <t>ID GRUP</t>
  </si>
  <si>
    <t>12/19</t>
  </si>
  <si>
    <t>30190000-7</t>
  </si>
  <si>
    <t xml:space="preserve">Material fungible centres IMSST </t>
  </si>
  <si>
    <t>COMERCIAL REUS 4TRE, SL</t>
  </si>
  <si>
    <t>13/19</t>
  </si>
  <si>
    <t>32324000-0</t>
  </si>
  <si>
    <t>Compra d'un TV per la llar mnpal de GG La Floresta</t>
  </si>
  <si>
    <t>Bazares Puerto de Tarragona S.L.</t>
  </si>
  <si>
    <t>B43096924</t>
  </si>
  <si>
    <t>42716120-5</t>
  </si>
  <si>
    <t>Compra d'una rentadora pel pis dlel c/ Smith 6 2n 2s</t>
  </si>
  <si>
    <t>39713100-4</t>
  </si>
  <si>
    <t>Electrodoméstics Llar la Granja projecte menjador</t>
  </si>
  <si>
    <t>NOUFRED 2000 SL</t>
  </si>
  <si>
    <t>B43553346</t>
  </si>
  <si>
    <t>44110000-4</t>
  </si>
  <si>
    <t>34/19</t>
  </si>
  <si>
    <t>administració</t>
  </si>
  <si>
    <t>Adquisició material d'obra per la Llar Riuclar</t>
  </si>
  <si>
    <t>TINALEX ARTE SL</t>
  </si>
  <si>
    <t>B55605935</t>
  </si>
  <si>
    <t>50800000-3  </t>
  </si>
  <si>
    <t>Despeses reparació rentagots llar Torreforta</t>
  </si>
  <si>
    <t>SIESFRED, SL</t>
  </si>
  <si>
    <t>B55629778</t>
  </si>
  <si>
    <t xml:space="preserve"> 50300000-8</t>
  </si>
  <si>
    <t xml:space="preserve">Instal·lar punt de xarxa ethernet cat6 per equip WIFI  </t>
  </si>
  <si>
    <t>ENE TARRAGONA SA</t>
  </si>
  <si>
    <t>A43061175</t>
  </si>
  <si>
    <t xml:space="preserve"> 32323000-3</t>
  </si>
  <si>
    <t xml:space="preserve">Videomonitors </t>
  </si>
  <si>
    <t>PEDRO PELADO MANSILLA</t>
  </si>
  <si>
    <t>45421131-1</t>
  </si>
  <si>
    <t>Despeses instal·lació porta corredissa Llar Tarraco</t>
  </si>
  <si>
    <t xml:space="preserve"> 45220000-5</t>
  </si>
  <si>
    <t>Despeses sostre practicable CSS Ponent</t>
  </si>
  <si>
    <t>9/19</t>
  </si>
  <si>
    <t>92512100-4</t>
  </si>
  <si>
    <t>Servei mensual de destrucció de documents confidencials centres IMSST</t>
  </si>
  <si>
    <t>1/19</t>
  </si>
  <si>
    <t>exempt</t>
  </si>
  <si>
    <t>ESPECIALITATS JB</t>
  </si>
  <si>
    <t xml:space="preserve">B43365816 </t>
  </si>
  <si>
    <t xml:space="preserve">63514000-5 </t>
  </si>
  <si>
    <t>Visites guiades Tàrraco Romana</t>
  </si>
  <si>
    <t>NEMESIS</t>
  </si>
  <si>
    <t>F43569003</t>
  </si>
  <si>
    <t>85312300-2</t>
  </si>
  <si>
    <t>CENTRE NEUREDUCA, SLP</t>
  </si>
  <si>
    <t>B55700223</t>
  </si>
  <si>
    <t xml:space="preserve">Pica-pica Trobada  Xarxa d’Atenció Persones Sense Llar </t>
  </si>
  <si>
    <t>Ampliació intervenció psicopedagògica U.D.G</t>
  </si>
  <si>
    <t>A59367458</t>
  </si>
  <si>
    <t xml:space="preserve">1 dia </t>
  </si>
  <si>
    <t xml:space="preserve">2 dies </t>
  </si>
  <si>
    <t>23/19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</si>
</sst>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3C3C3C"/>
      <name val="Arial"/>
      <family val="2"/>
    </font>
    <font>
      <sz val="8"/>
      <color rgb="FF05233D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6" fontId="2" fillId="2" borderId="1" xfId="2" quotePrefix="1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left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" fontId="2" fillId="2" borderId="1" xfId="2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" fontId="2" fillId="2" borderId="1" xfId="2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BF177794-4724-452D-AEBF-BA11BC84F24C}"/>
    <cellStyle name="Normal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675735</xdr:colOff>
      <xdr:row>0</xdr:row>
      <xdr:rowOff>0</xdr:rowOff>
    </xdr:from>
    <xdr:to>
      <xdr:col>12</xdr:col>
      <xdr:colOff>323490</xdr:colOff>
      <xdr:row>2</xdr:row>
      <xdr:rowOff>115019</xdr:rowOff>
    </xdr:to>
    <xdr:pic>
      <xdr:nvPicPr>
        <xdr:cNvPr id="5" name="Imagen 4" descr="http://www.tarragona.cat/logos/escut_ajuntament/tgn_col_cent_p.jpg">
          <a:extLst>
            <a:ext uri="{FF2B5EF4-FFF2-40B4-BE49-F238E27FC236}">
              <a16:creationId xmlns:a16="http://schemas.microsoft.com/office/drawing/2014/main" id="{14AC0084-C923-43D0-B296-B6AB3754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3565" y="0"/>
          <a:ext cx="1042359" cy="45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19/DESPESES%20PRESTACI&#211;%20SERVEIS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ACIÓ DE SERVEIS"/>
    </sheetNames>
    <sheetDataSet>
      <sheetData sheetId="0" refreshError="1">
        <row r="5">
          <cell r="L5" t="str">
            <v>A83052407</v>
          </cell>
        </row>
        <row r="28">
          <cell r="D28" t="str">
            <v>ECO-SHREDDER</v>
          </cell>
          <cell r="E28" t="str">
            <v>B43790559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36"/>
  <sheetViews>
    <sheetView tabSelected="1" topLeftCell="A4" zoomScale="120" zoomScaleNormal="120" workbookViewId="0">
      <selection activeCell="H25" sqref="H25"/>
    </sheetView>
  </sheetViews>
  <sheetFormatPr baseColWidth="10" defaultColWidth="11.375" defaultRowHeight="10.9" x14ac:dyDescent="0.2"/>
  <cols>
    <col min="1" max="1" width="8.875" style="13" customWidth="1"/>
    <col min="2" max="2" width="14.625" style="13" customWidth="1"/>
    <col min="3" max="3" width="11.75" style="13" customWidth="1"/>
    <col min="4" max="4" width="15.25" style="13" customWidth="1"/>
    <col min="5" max="5" width="13.75" style="13" customWidth="1"/>
    <col min="6" max="6" width="38" style="1" customWidth="1"/>
    <col min="7" max="7" width="34.375" style="13" customWidth="1"/>
    <col min="8" max="8" width="12.125" style="13" customWidth="1"/>
    <col min="9" max="9" width="11.75" style="18" customWidth="1"/>
    <col min="10" max="10" width="6.75" style="13" customWidth="1"/>
    <col min="11" max="11" width="9.75" style="18" customWidth="1"/>
    <col min="12" max="12" width="10.375" style="18" customWidth="1"/>
    <col min="13" max="13" width="12.25" style="3" customWidth="1"/>
    <col min="14" max="16384" width="11.375" style="1"/>
  </cols>
  <sheetData>
    <row r="2" spans="1:15" s="2" customFormat="1" ht="15.65" x14ac:dyDescent="0.25">
      <c r="A2" s="11"/>
      <c r="B2" s="9" t="s">
        <v>26</v>
      </c>
      <c r="C2" s="11"/>
      <c r="D2" s="11"/>
      <c r="E2" s="11"/>
      <c r="F2" s="8"/>
      <c r="G2" s="11"/>
      <c r="H2" s="11"/>
      <c r="I2" s="16"/>
      <c r="J2" s="11"/>
      <c r="K2" s="16"/>
      <c r="L2" s="16"/>
      <c r="M2" s="10"/>
    </row>
    <row r="4" spans="1:15" s="4" customFormat="1" ht="45" customHeight="1" x14ac:dyDescent="0.2">
      <c r="A4" s="32" t="s">
        <v>2</v>
      </c>
      <c r="B4" s="32" t="s">
        <v>0</v>
      </c>
      <c r="C4" s="32" t="s">
        <v>3</v>
      </c>
      <c r="D4" s="32" t="s">
        <v>1</v>
      </c>
      <c r="E4" s="32" t="s">
        <v>5</v>
      </c>
      <c r="F4" s="32" t="s">
        <v>24</v>
      </c>
      <c r="G4" s="32" t="s">
        <v>25</v>
      </c>
      <c r="H4" s="33" t="s">
        <v>23</v>
      </c>
      <c r="I4" s="34" t="s">
        <v>21</v>
      </c>
      <c r="J4" s="32" t="s">
        <v>4</v>
      </c>
      <c r="K4" s="34" t="s">
        <v>6</v>
      </c>
      <c r="L4" s="34" t="s">
        <v>22</v>
      </c>
      <c r="M4" s="34" t="s">
        <v>20</v>
      </c>
      <c r="N4" s="7"/>
      <c r="O4" s="7"/>
    </row>
    <row r="5" spans="1:15" ht="13.95" customHeight="1" x14ac:dyDescent="0.2">
      <c r="A5" s="22" t="s">
        <v>8</v>
      </c>
      <c r="B5" s="21" t="s">
        <v>27</v>
      </c>
      <c r="C5" s="21" t="s">
        <v>9</v>
      </c>
      <c r="D5" s="21" t="s">
        <v>12</v>
      </c>
      <c r="E5" s="39" t="s">
        <v>28</v>
      </c>
      <c r="F5" s="24" t="s">
        <v>29</v>
      </c>
      <c r="G5" s="31" t="s">
        <v>30</v>
      </c>
      <c r="H5" s="21" t="s">
        <v>31</v>
      </c>
      <c r="I5" s="42">
        <v>266.58</v>
      </c>
      <c r="J5" s="25">
        <v>0.1</v>
      </c>
      <c r="K5" s="42">
        <f>I5*10/100</f>
        <v>26.657999999999998</v>
      </c>
      <c r="L5" s="42">
        <f t="shared" ref="L5:L8" si="0">I5+K5</f>
        <v>293.238</v>
      </c>
      <c r="M5" s="23" t="s">
        <v>90</v>
      </c>
    </row>
    <row r="6" spans="1:15" ht="13.95" customHeight="1" x14ac:dyDescent="0.2">
      <c r="A6" s="22" t="s">
        <v>8</v>
      </c>
      <c r="B6" s="21" t="s">
        <v>27</v>
      </c>
      <c r="C6" s="21" t="s">
        <v>9</v>
      </c>
      <c r="D6" s="21" t="s">
        <v>7</v>
      </c>
      <c r="E6" s="39" t="s">
        <v>32</v>
      </c>
      <c r="F6" s="24" t="s">
        <v>33</v>
      </c>
      <c r="G6" s="31" t="s">
        <v>10</v>
      </c>
      <c r="H6" s="21" t="s">
        <v>11</v>
      </c>
      <c r="I6" s="42">
        <v>91</v>
      </c>
      <c r="J6" s="25">
        <v>0.21</v>
      </c>
      <c r="K6" s="42">
        <f>I6*21/100</f>
        <v>19.11</v>
      </c>
      <c r="L6" s="42">
        <f t="shared" si="0"/>
        <v>110.11</v>
      </c>
      <c r="M6" s="23" t="s">
        <v>90</v>
      </c>
    </row>
    <row r="7" spans="1:15" ht="13.95" customHeight="1" x14ac:dyDescent="0.2">
      <c r="A7" s="22" t="s">
        <v>8</v>
      </c>
      <c r="B7" s="21" t="s">
        <v>27</v>
      </c>
      <c r="C7" s="21" t="s">
        <v>9</v>
      </c>
      <c r="D7" s="21" t="s">
        <v>7</v>
      </c>
      <c r="E7" s="39" t="s">
        <v>34</v>
      </c>
      <c r="F7" s="24" t="s">
        <v>35</v>
      </c>
      <c r="G7" s="31" t="s">
        <v>36</v>
      </c>
      <c r="H7" s="21" t="s">
        <v>89</v>
      </c>
      <c r="I7" s="42">
        <v>325.47000000000003</v>
      </c>
      <c r="J7" s="25">
        <v>0.21</v>
      </c>
      <c r="K7" s="42">
        <f>I7*21/100</f>
        <v>68.348700000000008</v>
      </c>
      <c r="L7" s="42">
        <f t="shared" si="0"/>
        <v>393.81870000000004</v>
      </c>
      <c r="M7" s="23" t="s">
        <v>90</v>
      </c>
    </row>
    <row r="8" spans="1:15" ht="13.95" customHeight="1" x14ac:dyDescent="0.2">
      <c r="A8" s="22" t="s">
        <v>8</v>
      </c>
      <c r="B8" s="20" t="s">
        <v>37</v>
      </c>
      <c r="C8" s="21" t="s">
        <v>9</v>
      </c>
      <c r="D8" s="22" t="s">
        <v>12</v>
      </c>
      <c r="E8" s="39" t="s">
        <v>38</v>
      </c>
      <c r="F8" s="26" t="s">
        <v>39</v>
      </c>
      <c r="G8" s="22" t="s">
        <v>40</v>
      </c>
      <c r="H8" s="22" t="s">
        <v>15</v>
      </c>
      <c r="I8" s="42">
        <v>5619.97</v>
      </c>
      <c r="J8" s="22">
        <v>0.21</v>
      </c>
      <c r="K8" s="42">
        <f>I8*21/100</f>
        <v>1180.1937</v>
      </c>
      <c r="L8" s="42">
        <f t="shared" si="0"/>
        <v>6800.1637000000001</v>
      </c>
      <c r="M8" s="22" t="s">
        <v>18</v>
      </c>
    </row>
    <row r="9" spans="1:15" ht="13.95" customHeight="1" x14ac:dyDescent="0.2">
      <c r="A9" s="22" t="s">
        <v>8</v>
      </c>
      <c r="B9" s="21" t="s">
        <v>41</v>
      </c>
      <c r="C9" s="21" t="s">
        <v>9</v>
      </c>
      <c r="D9" s="21" t="s">
        <v>12</v>
      </c>
      <c r="E9" s="39" t="s">
        <v>42</v>
      </c>
      <c r="F9" s="27" t="s">
        <v>43</v>
      </c>
      <c r="G9" s="41" t="s">
        <v>44</v>
      </c>
      <c r="H9" s="21" t="s">
        <v>45</v>
      </c>
      <c r="I9" s="42">
        <v>243.8</v>
      </c>
      <c r="J9" s="22">
        <v>0.21</v>
      </c>
      <c r="K9" s="42">
        <f>I9*21/100</f>
        <v>51.198</v>
      </c>
      <c r="L9" s="42">
        <f t="shared" ref="L9:L14" si="1">I9+K9</f>
        <v>294.99799999999999</v>
      </c>
      <c r="M9" s="22" t="s">
        <v>90</v>
      </c>
    </row>
    <row r="10" spans="1:15" ht="13.95" customHeight="1" x14ac:dyDescent="0.2">
      <c r="A10" s="22" t="s">
        <v>8</v>
      </c>
      <c r="B10" s="22" t="s">
        <v>41</v>
      </c>
      <c r="C10" s="21" t="s">
        <v>9</v>
      </c>
      <c r="D10" s="22" t="s">
        <v>12</v>
      </c>
      <c r="E10" s="39" t="s">
        <v>46</v>
      </c>
      <c r="F10" s="29" t="s">
        <v>47</v>
      </c>
      <c r="G10" s="41" t="s">
        <v>44</v>
      </c>
      <c r="H10" s="21" t="s">
        <v>45</v>
      </c>
      <c r="I10" s="42">
        <v>247.93299999999999</v>
      </c>
      <c r="J10" s="22">
        <v>0.21</v>
      </c>
      <c r="K10" s="42">
        <f t="shared" ref="K10:K11" si="2">I10*21/100</f>
        <v>52.065930000000002</v>
      </c>
      <c r="L10" s="42">
        <f t="shared" si="1"/>
        <v>299.99892999999997</v>
      </c>
      <c r="M10" s="22" t="s">
        <v>90</v>
      </c>
    </row>
    <row r="11" spans="1:15" ht="13.95" customHeight="1" x14ac:dyDescent="0.2">
      <c r="A11" s="22" t="s">
        <v>8</v>
      </c>
      <c r="B11" s="22" t="s">
        <v>41</v>
      </c>
      <c r="C11" s="21" t="s">
        <v>9</v>
      </c>
      <c r="D11" s="22" t="s">
        <v>12</v>
      </c>
      <c r="E11" s="39" t="s">
        <v>48</v>
      </c>
      <c r="F11" s="29" t="s">
        <v>49</v>
      </c>
      <c r="G11" s="22" t="s">
        <v>50</v>
      </c>
      <c r="H11" s="22" t="s">
        <v>51</v>
      </c>
      <c r="I11" s="42">
        <v>2863</v>
      </c>
      <c r="J11" s="22">
        <v>0.21</v>
      </c>
      <c r="K11" s="42">
        <f t="shared" si="2"/>
        <v>601.23</v>
      </c>
      <c r="L11" s="42">
        <f t="shared" si="1"/>
        <v>3464.23</v>
      </c>
      <c r="M11" s="22" t="s">
        <v>18</v>
      </c>
    </row>
    <row r="12" spans="1:15" ht="13.95" customHeight="1" x14ac:dyDescent="0.2">
      <c r="A12" s="22" t="s">
        <v>8</v>
      </c>
      <c r="B12" s="22" t="s">
        <v>53</v>
      </c>
      <c r="C12" s="22" t="s">
        <v>54</v>
      </c>
      <c r="D12" s="22" t="s">
        <v>12</v>
      </c>
      <c r="E12" s="39" t="s">
        <v>52</v>
      </c>
      <c r="F12" s="26" t="s">
        <v>55</v>
      </c>
      <c r="G12" s="22" t="s">
        <v>56</v>
      </c>
      <c r="H12" s="22" t="s">
        <v>57</v>
      </c>
      <c r="I12" s="42">
        <v>376.74</v>
      </c>
      <c r="J12" s="22">
        <v>0.21</v>
      </c>
      <c r="K12" s="42">
        <f>I12*21/100</f>
        <v>79.115399999999994</v>
      </c>
      <c r="L12" s="42">
        <f t="shared" si="1"/>
        <v>455.85540000000003</v>
      </c>
      <c r="M12" s="22" t="s">
        <v>18</v>
      </c>
    </row>
    <row r="13" spans="1:15" ht="13.95" customHeight="1" x14ac:dyDescent="0.2">
      <c r="A13" s="22" t="s">
        <v>8</v>
      </c>
      <c r="B13" s="22" t="s">
        <v>53</v>
      </c>
      <c r="C13" s="22" t="s">
        <v>54</v>
      </c>
      <c r="D13" s="22" t="s">
        <v>12</v>
      </c>
      <c r="E13" s="39" t="s">
        <v>52</v>
      </c>
      <c r="F13" s="26" t="s">
        <v>55</v>
      </c>
      <c r="G13" s="22" t="s">
        <v>56</v>
      </c>
      <c r="H13" s="22" t="s">
        <v>57</v>
      </c>
      <c r="I13" s="42">
        <v>63.54</v>
      </c>
      <c r="J13" s="22">
        <v>0.1</v>
      </c>
      <c r="K13" s="42">
        <f>I13*10/100</f>
        <v>6.3540000000000001</v>
      </c>
      <c r="L13" s="42">
        <f t="shared" si="1"/>
        <v>69.894000000000005</v>
      </c>
      <c r="M13" s="22" t="s">
        <v>18</v>
      </c>
    </row>
    <row r="14" spans="1:15" ht="13.95" customHeight="1" x14ac:dyDescent="0.2">
      <c r="A14" s="22" t="s">
        <v>8</v>
      </c>
      <c r="B14" s="20" t="s">
        <v>53</v>
      </c>
      <c r="C14" s="21" t="s">
        <v>9</v>
      </c>
      <c r="D14" s="21" t="s">
        <v>14</v>
      </c>
      <c r="E14" s="39" t="s">
        <v>58</v>
      </c>
      <c r="F14" s="26" t="s">
        <v>59</v>
      </c>
      <c r="G14" s="22" t="s">
        <v>60</v>
      </c>
      <c r="H14" s="22" t="s">
        <v>61</v>
      </c>
      <c r="I14" s="42">
        <v>215</v>
      </c>
      <c r="J14" s="22">
        <v>0.21</v>
      </c>
      <c r="K14" s="42">
        <f>I14*21/100</f>
        <v>45.15</v>
      </c>
      <c r="L14" s="42">
        <f t="shared" si="1"/>
        <v>260.14999999999998</v>
      </c>
      <c r="M14" s="22" t="s">
        <v>90</v>
      </c>
    </row>
    <row r="15" spans="1:15" ht="13.95" customHeight="1" x14ac:dyDescent="0.2">
      <c r="A15" s="22" t="s">
        <v>8</v>
      </c>
      <c r="B15" s="30" t="s">
        <v>53</v>
      </c>
      <c r="C15" s="30" t="s">
        <v>9</v>
      </c>
      <c r="D15" s="30" t="s">
        <v>14</v>
      </c>
      <c r="E15" s="39" t="s">
        <v>62</v>
      </c>
      <c r="F15" s="38" t="s">
        <v>63</v>
      </c>
      <c r="G15" s="30" t="s">
        <v>64</v>
      </c>
      <c r="H15" s="30" t="s">
        <v>65</v>
      </c>
      <c r="I15" s="42">
        <v>150</v>
      </c>
      <c r="J15" s="22">
        <v>0.21</v>
      </c>
      <c r="K15" s="42">
        <v>31.5</v>
      </c>
      <c r="L15" s="42">
        <v>181.5</v>
      </c>
      <c r="M15" s="22" t="s">
        <v>91</v>
      </c>
    </row>
    <row r="16" spans="1:15" ht="13.95" customHeight="1" x14ac:dyDescent="0.2">
      <c r="A16" s="22" t="s">
        <v>8</v>
      </c>
      <c r="B16" s="30" t="s">
        <v>53</v>
      </c>
      <c r="C16" s="30" t="s">
        <v>9</v>
      </c>
      <c r="D16" s="30" t="s">
        <v>14</v>
      </c>
      <c r="E16" s="39" t="s">
        <v>66</v>
      </c>
      <c r="F16" s="38" t="s">
        <v>67</v>
      </c>
      <c r="G16" s="30" t="s">
        <v>68</v>
      </c>
      <c r="H16" s="30" t="s">
        <v>13</v>
      </c>
      <c r="I16" s="42">
        <v>835</v>
      </c>
      <c r="J16" s="22">
        <v>0.21</v>
      </c>
      <c r="K16" s="42">
        <v>175.35</v>
      </c>
      <c r="L16" s="42">
        <v>1010.35</v>
      </c>
      <c r="M16" s="22" t="s">
        <v>91</v>
      </c>
    </row>
    <row r="17" spans="1:33" ht="13.95" customHeight="1" x14ac:dyDescent="0.2">
      <c r="A17" s="22" t="s">
        <v>8</v>
      </c>
      <c r="B17" s="22" t="s">
        <v>53</v>
      </c>
      <c r="C17" s="21" t="s">
        <v>9</v>
      </c>
      <c r="D17" s="22" t="s">
        <v>14</v>
      </c>
      <c r="E17" s="39" t="s">
        <v>69</v>
      </c>
      <c r="F17" s="26" t="s">
        <v>70</v>
      </c>
      <c r="G17" s="22" t="s">
        <v>68</v>
      </c>
      <c r="H17" s="22" t="s">
        <v>13</v>
      </c>
      <c r="I17" s="42">
        <v>655</v>
      </c>
      <c r="J17" s="22">
        <v>0.21</v>
      </c>
      <c r="K17" s="42">
        <f>I17*21/100</f>
        <v>137.55000000000001</v>
      </c>
      <c r="L17" s="42">
        <f>I17+K17</f>
        <v>792.55</v>
      </c>
      <c r="M17" s="22" t="s">
        <v>91</v>
      </c>
    </row>
    <row r="18" spans="1:33" ht="13.95" customHeight="1" x14ac:dyDescent="0.2">
      <c r="A18" s="22" t="s">
        <v>8</v>
      </c>
      <c r="B18" s="22" t="s">
        <v>53</v>
      </c>
      <c r="C18" s="21" t="s">
        <v>9</v>
      </c>
      <c r="D18" s="22" t="s">
        <v>14</v>
      </c>
      <c r="E18" s="39" t="s">
        <v>71</v>
      </c>
      <c r="F18" s="26" t="s">
        <v>72</v>
      </c>
      <c r="G18" s="22" t="s">
        <v>68</v>
      </c>
      <c r="H18" s="22" t="s">
        <v>13</v>
      </c>
      <c r="I18" s="42">
        <v>515</v>
      </c>
      <c r="J18" s="22">
        <v>0.21</v>
      </c>
      <c r="K18" s="42">
        <f>I18*21/100</f>
        <v>108.15</v>
      </c>
      <c r="L18" s="42">
        <f>I18+K18</f>
        <v>623.15</v>
      </c>
      <c r="M18" s="22" t="s">
        <v>91</v>
      </c>
    </row>
    <row r="19" spans="1:33" ht="13.95" customHeight="1" x14ac:dyDescent="0.2">
      <c r="A19" s="30" t="s">
        <v>8</v>
      </c>
      <c r="B19" s="20" t="s">
        <v>73</v>
      </c>
      <c r="C19" s="21" t="s">
        <v>9</v>
      </c>
      <c r="D19" s="21" t="s">
        <v>7</v>
      </c>
      <c r="E19" s="39" t="s">
        <v>74</v>
      </c>
      <c r="F19" s="24" t="s">
        <v>75</v>
      </c>
      <c r="G19" s="37" t="str">
        <f>'[1]PRESTACIÓ DE SERVEIS'!$D$28</f>
        <v>ECO-SHREDDER</v>
      </c>
      <c r="H19" s="21" t="str">
        <f>'[1]PRESTACIÓ DE SERVEIS'!$E$28</f>
        <v>B43790559</v>
      </c>
      <c r="I19" s="42">
        <v>1272.73</v>
      </c>
      <c r="J19" s="22">
        <v>0.21</v>
      </c>
      <c r="K19" s="42">
        <f>I19*J19</f>
        <v>267.27330000000001</v>
      </c>
      <c r="L19" s="42">
        <v>1540</v>
      </c>
      <c r="M19" s="22" t="s">
        <v>18</v>
      </c>
    </row>
    <row r="20" spans="1:33" ht="13.95" customHeight="1" x14ac:dyDescent="0.2">
      <c r="A20" s="30" t="s">
        <v>8</v>
      </c>
      <c r="B20" s="20" t="s">
        <v>76</v>
      </c>
      <c r="C20" s="21" t="s">
        <v>9</v>
      </c>
      <c r="D20" s="31" t="s">
        <v>7</v>
      </c>
      <c r="E20" s="39" t="s">
        <v>28</v>
      </c>
      <c r="F20" s="35" t="s">
        <v>87</v>
      </c>
      <c r="G20" s="36" t="s">
        <v>78</v>
      </c>
      <c r="H20" s="21" t="s">
        <v>79</v>
      </c>
      <c r="I20" s="42">
        <v>147</v>
      </c>
      <c r="J20" s="25">
        <v>0.1</v>
      </c>
      <c r="K20" s="42">
        <f>I20*J20</f>
        <v>14.700000000000001</v>
      </c>
      <c r="L20" s="42">
        <f>I20+K20</f>
        <v>161.69999999999999</v>
      </c>
      <c r="M20" s="22" t="s">
        <v>90</v>
      </c>
    </row>
    <row r="21" spans="1:33" ht="12.9" customHeight="1" x14ac:dyDescent="0.2">
      <c r="A21" s="30" t="s">
        <v>8</v>
      </c>
      <c r="B21" s="20" t="s">
        <v>76</v>
      </c>
      <c r="C21" s="21" t="s">
        <v>9</v>
      </c>
      <c r="D21" s="21" t="s">
        <v>7</v>
      </c>
      <c r="E21" s="39" t="s">
        <v>80</v>
      </c>
      <c r="F21" s="24" t="s">
        <v>81</v>
      </c>
      <c r="G21" s="37" t="s">
        <v>82</v>
      </c>
      <c r="H21" s="21" t="s">
        <v>83</v>
      </c>
      <c r="I21" s="42">
        <v>400</v>
      </c>
      <c r="J21" s="28">
        <v>0.21</v>
      </c>
      <c r="K21" s="42">
        <f>I21*J21</f>
        <v>84</v>
      </c>
      <c r="L21" s="42">
        <v>484</v>
      </c>
      <c r="M21" s="22" t="s">
        <v>90</v>
      </c>
    </row>
    <row r="22" spans="1:33" ht="12.75" customHeight="1" x14ac:dyDescent="0.2">
      <c r="A22" s="30" t="s">
        <v>8</v>
      </c>
      <c r="B22" s="20" t="s">
        <v>92</v>
      </c>
      <c r="C22" s="21" t="s">
        <v>9</v>
      </c>
      <c r="D22" s="31" t="s">
        <v>7</v>
      </c>
      <c r="E22" s="39" t="s">
        <v>84</v>
      </c>
      <c r="F22" s="24" t="s">
        <v>88</v>
      </c>
      <c r="G22" s="36" t="s">
        <v>85</v>
      </c>
      <c r="H22" s="40" t="s">
        <v>86</v>
      </c>
      <c r="I22" s="42">
        <v>312</v>
      </c>
      <c r="J22" s="28" t="s">
        <v>77</v>
      </c>
      <c r="K22" s="42">
        <v>0</v>
      </c>
      <c r="L22" s="42">
        <v>312</v>
      </c>
      <c r="M22" s="22" t="s">
        <v>18</v>
      </c>
    </row>
    <row r="23" spans="1:33" ht="12.75" customHeight="1" x14ac:dyDescent="0.2">
      <c r="A23" s="12"/>
      <c r="B23" s="12"/>
      <c r="C23" s="12"/>
      <c r="D23" s="12"/>
      <c r="E23" s="12"/>
      <c r="F23" s="5"/>
      <c r="G23" s="12"/>
      <c r="H23" s="12"/>
      <c r="I23" s="12"/>
      <c r="J23" s="12"/>
      <c r="K23" s="12"/>
      <c r="L23" s="12"/>
      <c r="M23" s="5"/>
    </row>
    <row r="24" spans="1:33" ht="12.75" customHeight="1" x14ac:dyDescent="0.2">
      <c r="A24" s="12"/>
      <c r="B24" s="12"/>
      <c r="C24" s="12"/>
      <c r="D24" s="12"/>
      <c r="E24" s="12"/>
      <c r="F24" s="5"/>
      <c r="G24" s="12"/>
      <c r="H24" s="12"/>
      <c r="I24" s="12"/>
      <c r="J24" s="12"/>
      <c r="K24" s="12"/>
      <c r="L24" s="12"/>
      <c r="M24" s="5"/>
    </row>
    <row r="25" spans="1:33" x14ac:dyDescent="0.2">
      <c r="A25" s="12"/>
      <c r="B25" s="14" t="s">
        <v>16</v>
      </c>
      <c r="C25" s="15" t="s">
        <v>17</v>
      </c>
      <c r="D25" s="12"/>
      <c r="E25" s="12"/>
      <c r="F25" s="5"/>
      <c r="G25" s="12"/>
      <c r="H25" s="12"/>
      <c r="I25" s="12"/>
      <c r="J25" s="12"/>
      <c r="K25" s="12"/>
      <c r="L25" s="1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4.3" customHeight="1" x14ac:dyDescent="0.2">
      <c r="A26" s="12"/>
      <c r="B26" s="12"/>
      <c r="C26" s="12"/>
      <c r="D26" s="12"/>
      <c r="E26" s="12"/>
      <c r="F26" s="5"/>
      <c r="G26" s="12"/>
      <c r="H26" s="12"/>
      <c r="I26" s="12"/>
      <c r="J26" s="12"/>
      <c r="K26" s="12"/>
      <c r="L26" s="1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8.350000000000001" x14ac:dyDescent="0.3">
      <c r="A27" s="12"/>
      <c r="B27" s="19" t="s">
        <v>19</v>
      </c>
      <c r="C27" s="15"/>
      <c r="D27" s="12"/>
      <c r="E27" s="12"/>
      <c r="F27" s="5"/>
      <c r="G27" s="12" t="s">
        <v>13</v>
      </c>
      <c r="H27" s="12"/>
      <c r="I27" s="12"/>
      <c r="J27" s="12"/>
      <c r="K27" s="12"/>
      <c r="L27" s="12"/>
      <c r="M27" s="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x14ac:dyDescent="0.2">
      <c r="A28" s="12"/>
      <c r="B28" s="12"/>
      <c r="C28" s="12"/>
      <c r="D28" s="12"/>
      <c r="E28" s="12"/>
      <c r="F28" s="5"/>
      <c r="G28" s="12"/>
      <c r="H28" s="12"/>
      <c r="I28" s="12"/>
      <c r="J28" s="12"/>
      <c r="K28" s="12"/>
      <c r="L28" s="12"/>
      <c r="M28" s="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">
      <c r="A29" s="12"/>
      <c r="B29" s="12"/>
      <c r="C29" s="12"/>
      <c r="D29" s="12"/>
      <c r="E29" s="12"/>
      <c r="F29" s="5"/>
      <c r="G29" s="12"/>
      <c r="H29" s="12"/>
      <c r="I29" s="17"/>
      <c r="J29" s="12"/>
      <c r="K29" s="17"/>
      <c r="L29" s="17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x14ac:dyDescent="0.2">
      <c r="A30" s="12"/>
      <c r="B30" s="12"/>
      <c r="C30" s="12"/>
      <c r="D30" s="12"/>
      <c r="E30" s="12"/>
      <c r="F30" s="5"/>
      <c r="G30" s="12"/>
      <c r="H30" s="12"/>
      <c r="I30" s="12"/>
      <c r="J30" s="12"/>
      <c r="K30" s="17"/>
      <c r="L30" s="17"/>
      <c r="M30" s="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x14ac:dyDescent="0.2">
      <c r="A31" s="12"/>
      <c r="B31" s="12"/>
      <c r="C31" s="12"/>
      <c r="D31" s="12"/>
      <c r="E31" s="12"/>
      <c r="F31" s="5"/>
      <c r="G31" s="12"/>
      <c r="H31" s="12"/>
      <c r="I31" s="12"/>
      <c r="J31" s="12"/>
      <c r="K31" s="17"/>
      <c r="L31" s="17"/>
      <c r="M31" s="6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x14ac:dyDescent="0.2">
      <c r="A32" s="12"/>
      <c r="B32" s="12"/>
      <c r="C32" s="12"/>
      <c r="D32" s="12"/>
      <c r="E32" s="12"/>
      <c r="F32" s="5"/>
      <c r="G32" s="12"/>
      <c r="H32" s="12"/>
      <c r="I32" s="12"/>
      <c r="J32" s="12"/>
      <c r="K32" s="17"/>
      <c r="L32" s="17"/>
      <c r="M32" s="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">
      <c r="A33" s="12"/>
      <c r="B33" s="12"/>
      <c r="C33" s="12"/>
      <c r="D33" s="12"/>
      <c r="E33" s="12"/>
      <c r="F33" s="5"/>
      <c r="G33" s="12"/>
      <c r="H33" s="12"/>
      <c r="I33" s="12"/>
      <c r="J33" s="12"/>
      <c r="K33" s="17"/>
      <c r="L33" s="17"/>
      <c r="M33" s="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x14ac:dyDescent="0.2">
      <c r="A34" s="12"/>
      <c r="B34" s="12"/>
      <c r="C34" s="12"/>
      <c r="D34" s="12"/>
      <c r="E34" s="12"/>
      <c r="F34" s="5"/>
      <c r="G34" s="12"/>
      <c r="H34" s="12"/>
      <c r="I34" s="12"/>
      <c r="J34" s="12"/>
      <c r="K34" s="17"/>
      <c r="L34" s="17"/>
      <c r="M34" s="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">
      <c r="B35" s="12"/>
      <c r="C35" s="12"/>
      <c r="D35" s="12"/>
      <c r="E35" s="12"/>
      <c r="F35" s="5"/>
      <c r="G35" s="12"/>
      <c r="H35" s="12"/>
      <c r="I35" s="12"/>
      <c r="J35" s="12"/>
      <c r="K35" s="17"/>
      <c r="L35" s="17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">
      <c r="B36" s="12"/>
      <c r="C36" s="12"/>
      <c r="D36" s="12"/>
      <c r="E36" s="12"/>
      <c r="F36" s="5"/>
      <c r="G36" s="12"/>
      <c r="H36" s="12"/>
      <c r="I36" s="17"/>
      <c r="J36" s="12"/>
      <c r="K36" s="17"/>
      <c r="L36" s="17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</sheetData>
  <sortState ref="A5:O22">
    <sortCondition ref="G4"/>
  </sortState>
  <phoneticPr fontId="2" type="noConversion"/>
  <conditionalFormatting sqref="B8">
    <cfRule type="cellIs" dxfId="0" priority="1" operator="equal">
      <formula>43800</formula>
    </cfRule>
  </conditionalFormatting>
  <dataValidations count="2">
    <dataValidation type="list" allowBlank="1" showInputMessage="1" showErrorMessage="1" sqref="A5:A33" xr:uid="{00000000-0002-0000-0000-000001000000}">
      <formula1>"1r,2n,3r,4t"</formula1>
    </dataValidation>
    <dataValidation type="list" allowBlank="1" showInputMessage="1" showErrorMessage="1" sqref="D5:D23" xr:uid="{00000000-0002-0000-0000-000000000000}">
      <formula1>"Obres, Subministraments, Serveis, Altres"</formula1>
    </dataValidation>
  </dataValidations>
  <hyperlinks>
    <hyperlink ref="L4" r:id="rId1" display="IRPF" xr:uid="{00000000-0004-0000-0000-000000000000}"/>
    <hyperlink ref="E4" r:id="rId2" xr:uid="{00000000-0004-0000-0000-000001000000}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ignoredErrors>
    <ignoredError sqref="K5 K13" formula="1"/>
    <ignoredError sqref="B20 B19 B8" twoDigitTextYear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 trimestre</vt:lpstr>
      <vt:lpstr>'1r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Carme Saumell Munoz</cp:lastModifiedBy>
  <cp:lastPrinted>2018-06-15T11:22:14Z</cp:lastPrinted>
  <dcterms:created xsi:type="dcterms:W3CDTF">2007-11-13T12:45:04Z</dcterms:created>
  <dcterms:modified xsi:type="dcterms:W3CDTF">2019-11-11T11:40:59Z</dcterms:modified>
</cp:coreProperties>
</file>