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O\Administracio\EXPEDIENTS\EXPED2020\2020-036 (TRANSPARÈNCIA)\PORTAL DE LA TRANSPARÈNCIA\"/>
    </mc:Choice>
  </mc:AlternateContent>
  <xr:revisionPtr revIDLastSave="0" documentId="13_ncr:1_{2B9F1979-4C6C-4030-B781-B18330FA9064}" xr6:coauthVersionLast="45" xr6:coauthVersionMax="45" xr10:uidLastSave="{00000000-0000-0000-0000-000000000000}"/>
  <bookViews>
    <workbookView xWindow="-109" yWindow="-109" windowWidth="17606" windowHeight="7784" xr2:uid="{CFEFD0DD-BB7F-466D-B45B-A7DDC471D87E}"/>
  </bookViews>
  <sheets>
    <sheet name="1r trimestre" sheetId="1" r:id="rId1"/>
  </sheets>
  <definedNames>
    <definedName name="_xlnm.Print_Area" localSheetId="0">'1r trimestre'!$B$2:$H$10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K20" i="1" l="1"/>
  <c r="L20" i="1" s="1"/>
  <c r="K21" i="1"/>
  <c r="L21" i="1" s="1"/>
  <c r="K22" i="1"/>
  <c r="L22" i="1" s="1"/>
  <c r="K19" i="1"/>
  <c r="L19" i="1" s="1"/>
  <c r="K15" i="1"/>
  <c r="K14" i="1"/>
  <c r="K18" i="1"/>
  <c r="L18" i="1" s="1"/>
  <c r="L17" i="1" l="1"/>
  <c r="K13" i="1"/>
  <c r="L16" i="1" l="1"/>
  <c r="L15" i="1"/>
  <c r="L14" i="1" l="1"/>
  <c r="L13" i="1" l="1"/>
  <c r="K12" i="1" l="1"/>
  <c r="L12" i="1" s="1"/>
  <c r="K11" i="1"/>
  <c r="L11" i="1" s="1"/>
  <c r="K8" i="1" l="1"/>
  <c r="L8" i="1" s="1"/>
  <c r="K9" i="1"/>
  <c r="L9" i="1" s="1"/>
  <c r="K10" i="1"/>
  <c r="L10" i="1" s="1"/>
  <c r="K7" i="1"/>
  <c r="L7" i="1" s="1"/>
  <c r="K6" i="1"/>
  <c r="L6" i="1" s="1"/>
</calcChain>
</file>

<file path=xl/sharedStrings.xml><?xml version="1.0" encoding="utf-8"?>
<sst xmlns="http://schemas.openxmlformats.org/spreadsheetml/2006/main" count="174" uniqueCount="102">
  <si>
    <t xml:space="preserve">  Llista de Contractes Menors realitzats per l'IMSST</t>
  </si>
  <si>
    <t>Trimestre</t>
  </si>
  <si>
    <t>NÚM. EXPEDIENT</t>
  </si>
  <si>
    <t>Departament</t>
  </si>
  <si>
    <t>TIPUS DE CONTRACTE</t>
  </si>
  <si>
    <t>CPV</t>
  </si>
  <si>
    <t xml:space="preserve">DESCRIPCIÓ/OBJECTE CONTRACTE *                </t>
  </si>
  <si>
    <t xml:space="preserve">IDENTITAT ADJUDICATARI *                             (relació ordenada)               </t>
  </si>
  <si>
    <t>CIF / NIF *</t>
  </si>
  <si>
    <t xml:space="preserve">B.I. IMPORT ADJUDICAT </t>
  </si>
  <si>
    <t>% IVA</t>
  </si>
  <si>
    <t>IMPORT IVA</t>
  </si>
  <si>
    <t>IMPORT TOTAL ADJUDICAT *</t>
  </si>
  <si>
    <t>DURADA *</t>
  </si>
  <si>
    <t>Administració</t>
  </si>
  <si>
    <t>Serveis</t>
  </si>
  <si>
    <t>Subministraments</t>
  </si>
  <si>
    <t xml:space="preserve"> </t>
  </si>
  <si>
    <t>Obres</t>
  </si>
  <si>
    <t>U55741581</t>
  </si>
  <si>
    <t>45312200-9</t>
  </si>
  <si>
    <t xml:space="preserve">UTE TARRAGONA MANTENIMENT </t>
  </si>
  <si>
    <t>80570000-0</t>
  </si>
  <si>
    <t>JORGE MERCADER ESTEVE</t>
  </si>
  <si>
    <t xml:space="preserve">N/A   </t>
  </si>
  <si>
    <t>No aplica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</si>
  <si>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</si>
  <si>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1r</t>
  </si>
  <si>
    <t>014/20</t>
  </si>
  <si>
    <t>85312300-2</t>
  </si>
  <si>
    <t>EXEMPT</t>
  </si>
  <si>
    <t>Tractament psicològic 12 sessions menor i 2 progenitor</t>
  </si>
  <si>
    <t>ISIDRE BOSCH VALLÈS</t>
  </si>
  <si>
    <t>14 dies</t>
  </si>
  <si>
    <t>45421160-3 </t>
  </si>
  <si>
    <t>Pagament factura canvi bombí pis Sant Salvador</t>
  </si>
  <si>
    <t>MERZAK GUEZZOU M'ZALA</t>
  </si>
  <si>
    <t>019/20</t>
  </si>
  <si>
    <t>Substitució pany porta metàl·lica antic local AVV Llar Campclar</t>
  </si>
  <si>
    <t xml:space="preserve">SERVIRAPID </t>
  </si>
  <si>
    <t>B55645741</t>
  </si>
  <si>
    <t>1 dia</t>
  </si>
  <si>
    <t>45421140-7</t>
  </si>
  <si>
    <t>45500000-5</t>
  </si>
  <si>
    <t xml:space="preserve">45421100-5 </t>
  </si>
  <si>
    <t>Treballs fusteria metàl·lica reparació  pany Llar Sant Salvador</t>
  </si>
  <si>
    <t>Col·locació molla hidràulica porta principal Llar La Granja</t>
  </si>
  <si>
    <t>Instal·lar vidre armat en marc alumini Llar Riuclar-Icomar.</t>
  </si>
  <si>
    <t>Ampliació treballs reparació tarima fusta Llar Sant Salvador</t>
  </si>
  <si>
    <t>STIP SL</t>
  </si>
  <si>
    <t>B55570378</t>
  </si>
  <si>
    <t>SIEF-2, SL</t>
  </si>
  <si>
    <t>B25233487</t>
  </si>
  <si>
    <t>45421000-4</t>
  </si>
  <si>
    <t>60000000-8</t>
  </si>
  <si>
    <t>SERVICIOS LOGISTICOS</t>
  </si>
  <si>
    <t>B55648323</t>
  </si>
  <si>
    <t>072/20</t>
  </si>
  <si>
    <t>Instal·lació de sistemes d'alarma d'intrusió llar Riuclar-Icomar</t>
  </si>
  <si>
    <t>Trasllat  c/ Adrià, 4</t>
  </si>
  <si>
    <t>38636100-3 i 30216130-6</t>
  </si>
  <si>
    <t>2 punters làser i 1 lector codi de barres</t>
  </si>
  <si>
    <t>IZERTIS, SA</t>
  </si>
  <si>
    <t>A33845009</t>
  </si>
  <si>
    <t>006/20</t>
  </si>
  <si>
    <t>55320000-9</t>
  </si>
  <si>
    <t>Pica-pica  Trobada membres Xarxa Atenció PSLL</t>
  </si>
  <si>
    <t>ESPECIALITATS JB</t>
  </si>
  <si>
    <t xml:space="preserve">B43365816 </t>
  </si>
  <si>
    <t>3 dies</t>
  </si>
  <si>
    <t>001/20</t>
  </si>
  <si>
    <t>AULA F7</t>
  </si>
  <si>
    <t>B43993047</t>
  </si>
  <si>
    <t xml:space="preserve">Serveis de formació i perfeccionament personal </t>
  </si>
  <si>
    <t>011/20</t>
  </si>
  <si>
    <t>80533200-1</t>
  </si>
  <si>
    <t>Curs excel avançat  G6 juny 2020</t>
  </si>
  <si>
    <t>42716120-5</t>
  </si>
  <si>
    <t>Adquisició rentadora i assecadora  (COVID-19)</t>
  </si>
  <si>
    <t xml:space="preserve">B43096924 </t>
  </si>
  <si>
    <t>003/20</t>
  </si>
  <si>
    <t>MEDEA PREVENCIÓ I SEGURETAT, SL</t>
  </si>
  <si>
    <t>71317000-3 i 85147000-1</t>
  </si>
  <si>
    <t>Pròrroga contracte servei de prevenció de riscos laborals</t>
  </si>
  <si>
    <t xml:space="preserve">B64156532 </t>
  </si>
  <si>
    <t>030/20</t>
  </si>
  <si>
    <t>12 mesos</t>
  </si>
  <si>
    <t>4 dies</t>
  </si>
  <si>
    <t>2 dies</t>
  </si>
  <si>
    <t>66510000-8</t>
  </si>
  <si>
    <t xml:space="preserve">Renovació pòlissa accidents col·lectius personal  </t>
  </si>
  <si>
    <t>XAVIER VALLVÉ</t>
  </si>
  <si>
    <t xml:space="preserve">Renovació pòlissa accidents col·lectius usuaris  </t>
  </si>
  <si>
    <t>A28109247</t>
  </si>
  <si>
    <t>79713000-5</t>
  </si>
  <si>
    <t>Servei vigilància Pavelló mes de març  (COVID-19)</t>
  </si>
  <si>
    <t>LEVANTINA DE SEGURIDAD SL</t>
  </si>
  <si>
    <t xml:space="preserve">B46143913 </t>
  </si>
  <si>
    <t xml:space="preserve">13 dies </t>
  </si>
  <si>
    <t>015/20</t>
  </si>
  <si>
    <t>079/20</t>
  </si>
  <si>
    <t xml:space="preserve">BAZARES EL PUERTO DE TARRAGONA, SL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</si>
</sst>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" fontId="3" fillId="2" borderId="3" xfId="1" applyNumberFormat="1" applyFont="1" applyFill="1" applyBorder="1" applyAlignment="1">
      <alignment horizontal="center" vertical="center"/>
    </xf>
    <xf numFmtId="16" fontId="3" fillId="2" borderId="3" xfId="1" applyNumberFormat="1" applyFont="1" applyFill="1" applyBorder="1" applyAlignment="1">
      <alignment horizontal="left" vertical="center"/>
    </xf>
    <xf numFmtId="16" fontId="3" fillId="2" borderId="1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right" vertical="center"/>
    </xf>
    <xf numFmtId="16" fontId="3" fillId="2" borderId="1" xfId="1" quotePrefix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" fontId="3" fillId="4" borderId="3" xfId="1" applyNumberFormat="1" applyFont="1" applyFill="1" applyBorder="1" applyAlignment="1">
      <alignment horizontal="left" vertical="center"/>
    </xf>
    <xf numFmtId="16" fontId="3" fillId="2" borderId="1" xfId="1" applyNumberFormat="1" applyFont="1" applyFill="1" applyBorder="1" applyAlignment="1">
      <alignment horizontal="center" vertical="center"/>
    </xf>
    <xf numFmtId="16" fontId="3" fillId="2" borderId="6" xfId="1" applyNumberFormat="1" applyFont="1" applyFill="1" applyBorder="1" applyAlignment="1">
      <alignment horizontal="center" vertical="center"/>
    </xf>
    <xf numFmtId="16" fontId="3" fillId="2" borderId="7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305F6BB-5121-423C-9B3F-4E8BB7B73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668546</xdr:colOff>
      <xdr:row>0</xdr:row>
      <xdr:rowOff>107831</xdr:rowOff>
    </xdr:from>
    <xdr:to>
      <xdr:col>12</xdr:col>
      <xdr:colOff>465207</xdr:colOff>
      <xdr:row>2</xdr:row>
      <xdr:rowOff>287547</xdr:rowOff>
    </xdr:to>
    <xdr:pic>
      <xdr:nvPicPr>
        <xdr:cNvPr id="2" name="Imagen 1" descr="http://www.tarragona.cat/logos/escut_ajuntament/tgn_col_cent_p.jpg">
          <a:extLst>
            <a:ext uri="{FF2B5EF4-FFF2-40B4-BE49-F238E27FC236}">
              <a16:creationId xmlns:a16="http://schemas.microsoft.com/office/drawing/2014/main" id="{C84F36BB-4D89-4D14-B4B5-B950DFC4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5210" y="107831"/>
          <a:ext cx="1263152" cy="51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8FB1-BAD2-47E3-8A79-A05C90BD7FB3}">
  <dimension ref="A2:CK36"/>
  <sheetViews>
    <sheetView tabSelected="1" topLeftCell="F13" zoomScale="115" zoomScaleNormal="115" workbookViewId="0">
      <selection activeCell="G21" sqref="G21"/>
    </sheetView>
  </sheetViews>
  <sheetFormatPr baseColWidth="10" defaultColWidth="11.375" defaultRowHeight="10.9" x14ac:dyDescent="0.2"/>
  <cols>
    <col min="1" max="1" width="8.875" style="6" customWidth="1"/>
    <col min="2" max="2" width="14.625" style="6" customWidth="1"/>
    <col min="3" max="3" width="11.75" style="6" customWidth="1"/>
    <col min="4" max="4" width="15.25" style="6" customWidth="1"/>
    <col min="5" max="5" width="23.5" style="6" customWidth="1"/>
    <col min="6" max="6" width="59.25" style="7" bestFit="1" customWidth="1"/>
    <col min="7" max="7" width="42.625" style="6" bestFit="1" customWidth="1"/>
    <col min="8" max="8" width="12.125" style="6" customWidth="1"/>
    <col min="9" max="9" width="11.75" style="8" customWidth="1"/>
    <col min="10" max="10" width="13.5" style="6" customWidth="1"/>
    <col min="11" max="11" width="9.75" style="8" customWidth="1"/>
    <col min="12" max="12" width="11.5" style="8" bestFit="1" customWidth="1"/>
    <col min="13" max="13" width="12.25" style="9" customWidth="1"/>
    <col min="14" max="16384" width="11.375" style="7"/>
  </cols>
  <sheetData>
    <row r="2" spans="1:89" s="3" customFormat="1" ht="15.65" x14ac:dyDescent="0.25">
      <c r="A2" s="1"/>
      <c r="B2" s="2" t="s">
        <v>0</v>
      </c>
      <c r="C2" s="1"/>
      <c r="D2" s="1"/>
      <c r="E2" s="1"/>
      <c r="G2" s="1"/>
      <c r="H2" s="1"/>
      <c r="I2" s="4"/>
      <c r="J2" s="1"/>
      <c r="K2" s="4"/>
      <c r="L2" s="4"/>
      <c r="M2" s="5"/>
    </row>
    <row r="3" spans="1:89" ht="25.85" customHeight="1" x14ac:dyDescent="0.2"/>
    <row r="4" spans="1:89" s="13" customFormat="1" ht="45" customHeight="1" x14ac:dyDescent="0.2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10" t="s">
        <v>10</v>
      </c>
      <c r="K4" s="12" t="s">
        <v>11</v>
      </c>
      <c r="L4" s="12" t="s">
        <v>12</v>
      </c>
      <c r="M4" s="12" t="s">
        <v>13</v>
      </c>
      <c r="O4" s="3"/>
      <c r="P4" s="3"/>
      <c r="Q4" s="3"/>
      <c r="R4" s="3"/>
      <c r="S4" s="3"/>
      <c r="T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</row>
    <row r="5" spans="1:89" ht="13.95" customHeight="1" x14ac:dyDescent="0.2">
      <c r="A5" s="14" t="s">
        <v>27</v>
      </c>
      <c r="B5" s="15" t="s">
        <v>28</v>
      </c>
      <c r="C5" s="15" t="s">
        <v>14</v>
      </c>
      <c r="D5" s="21" t="s">
        <v>15</v>
      </c>
      <c r="E5" s="21" t="s">
        <v>29</v>
      </c>
      <c r="F5" s="35" t="s">
        <v>31</v>
      </c>
      <c r="G5" s="20" t="s">
        <v>32</v>
      </c>
      <c r="H5" s="14"/>
      <c r="I5" s="18">
        <v>350</v>
      </c>
      <c r="J5" s="19" t="s">
        <v>30</v>
      </c>
      <c r="K5" s="18">
        <v>0</v>
      </c>
      <c r="L5" s="18">
        <v>350</v>
      </c>
      <c r="M5" s="19" t="s">
        <v>33</v>
      </c>
    </row>
    <row r="6" spans="1:89" ht="13.95" customHeight="1" x14ac:dyDescent="0.2">
      <c r="A6" s="14" t="s">
        <v>27</v>
      </c>
      <c r="B6" s="36" t="s">
        <v>37</v>
      </c>
      <c r="C6" s="15" t="s">
        <v>14</v>
      </c>
      <c r="D6" s="21" t="s">
        <v>18</v>
      </c>
      <c r="E6" s="14" t="s">
        <v>34</v>
      </c>
      <c r="F6" s="35" t="s">
        <v>35</v>
      </c>
      <c r="G6" s="23" t="s">
        <v>36</v>
      </c>
      <c r="H6" s="14" t="s">
        <v>17</v>
      </c>
      <c r="I6" s="18">
        <v>152</v>
      </c>
      <c r="J6" s="31">
        <v>0.21</v>
      </c>
      <c r="K6" s="18">
        <f>I6*J6</f>
        <v>31.919999999999998</v>
      </c>
      <c r="L6" s="18">
        <f>I6+K6</f>
        <v>183.92</v>
      </c>
      <c r="M6" s="19" t="s">
        <v>41</v>
      </c>
    </row>
    <row r="7" spans="1:89" ht="13.95" customHeight="1" x14ac:dyDescent="0.2">
      <c r="A7" s="14" t="s">
        <v>27</v>
      </c>
      <c r="B7" s="37"/>
      <c r="C7" s="15" t="s">
        <v>14</v>
      </c>
      <c r="D7" s="21" t="s">
        <v>18</v>
      </c>
      <c r="E7" s="21" t="s">
        <v>34</v>
      </c>
      <c r="F7" s="35" t="s">
        <v>38</v>
      </c>
      <c r="G7" s="23" t="s">
        <v>39</v>
      </c>
      <c r="H7" s="14" t="s">
        <v>40</v>
      </c>
      <c r="I7" s="18">
        <v>110</v>
      </c>
      <c r="J7" s="31">
        <v>0.21</v>
      </c>
      <c r="K7" s="18">
        <f>I7*J7</f>
        <v>23.099999999999998</v>
      </c>
      <c r="L7" s="18">
        <f>I7+K7</f>
        <v>133.1</v>
      </c>
      <c r="M7" s="19" t="s">
        <v>41</v>
      </c>
    </row>
    <row r="8" spans="1:89" ht="13.95" customHeight="1" x14ac:dyDescent="0.2">
      <c r="A8" s="14" t="s">
        <v>27</v>
      </c>
      <c r="B8" s="7"/>
      <c r="C8" s="15" t="s">
        <v>14</v>
      </c>
      <c r="D8" s="21" t="s">
        <v>18</v>
      </c>
      <c r="E8" s="15" t="s">
        <v>42</v>
      </c>
      <c r="F8" s="35" t="s">
        <v>45</v>
      </c>
      <c r="G8" s="36" t="s">
        <v>21</v>
      </c>
      <c r="H8" s="39" t="s">
        <v>19</v>
      </c>
      <c r="I8" s="18">
        <v>168.83</v>
      </c>
      <c r="J8" s="31">
        <v>0.21</v>
      </c>
      <c r="K8" s="18">
        <f t="shared" ref="K8:K10" si="0">I8*J8</f>
        <v>35.454300000000003</v>
      </c>
      <c r="L8" s="18">
        <f t="shared" ref="L8:L10" si="1">I8+K8</f>
        <v>204.28430000000003</v>
      </c>
      <c r="M8" s="19" t="s">
        <v>88</v>
      </c>
    </row>
    <row r="9" spans="1:89" ht="13.95" customHeight="1" x14ac:dyDescent="0.2">
      <c r="A9" s="14" t="s">
        <v>27</v>
      </c>
      <c r="B9" s="22" t="s">
        <v>37</v>
      </c>
      <c r="C9" s="15" t="s">
        <v>14</v>
      </c>
      <c r="D9" s="24" t="s">
        <v>18</v>
      </c>
      <c r="E9" s="15" t="s">
        <v>43</v>
      </c>
      <c r="F9" s="35" t="s">
        <v>46</v>
      </c>
      <c r="G9" s="38"/>
      <c r="H9" s="40"/>
      <c r="I9" s="18">
        <v>177.61</v>
      </c>
      <c r="J9" s="31">
        <v>0.21</v>
      </c>
      <c r="K9" s="18">
        <f t="shared" si="0"/>
        <v>37.298099999999998</v>
      </c>
      <c r="L9" s="18">
        <f t="shared" si="1"/>
        <v>214.90810000000002</v>
      </c>
      <c r="M9" s="19" t="s">
        <v>41</v>
      </c>
    </row>
    <row r="10" spans="1:89" ht="13.95" customHeight="1" x14ac:dyDescent="0.2">
      <c r="A10" s="14" t="s">
        <v>27</v>
      </c>
      <c r="B10" s="7" t="s">
        <v>17</v>
      </c>
      <c r="C10" s="15" t="s">
        <v>14</v>
      </c>
      <c r="D10" s="15" t="s">
        <v>18</v>
      </c>
      <c r="E10" s="15" t="s">
        <v>44</v>
      </c>
      <c r="F10" s="35" t="s">
        <v>47</v>
      </c>
      <c r="G10" s="37"/>
      <c r="H10" s="41"/>
      <c r="I10" s="18">
        <v>92.06</v>
      </c>
      <c r="J10" s="31">
        <v>0.21</v>
      </c>
      <c r="K10" s="18">
        <f t="shared" si="0"/>
        <v>19.332599999999999</v>
      </c>
      <c r="L10" s="18">
        <f t="shared" si="1"/>
        <v>111.3926</v>
      </c>
      <c r="M10" s="19" t="s">
        <v>69</v>
      </c>
    </row>
    <row r="11" spans="1:89" ht="13.95" customHeight="1" x14ac:dyDescent="0.2">
      <c r="A11" s="14" t="s">
        <v>27</v>
      </c>
      <c r="B11" s="15" t="s">
        <v>37</v>
      </c>
      <c r="C11" s="15" t="s">
        <v>14</v>
      </c>
      <c r="D11" s="15" t="s">
        <v>18</v>
      </c>
      <c r="E11" s="14" t="s">
        <v>53</v>
      </c>
      <c r="F11" s="35" t="s">
        <v>48</v>
      </c>
      <c r="G11" s="20" t="s">
        <v>49</v>
      </c>
      <c r="H11" s="15" t="s">
        <v>50</v>
      </c>
      <c r="I11" s="18">
        <v>1424.53</v>
      </c>
      <c r="J11" s="19">
        <v>0.21</v>
      </c>
      <c r="K11" s="18">
        <f>I11*J11</f>
        <v>299.15129999999999</v>
      </c>
      <c r="L11" s="18">
        <f>I11+K11</f>
        <v>1723.6813</v>
      </c>
      <c r="M11" s="19" t="s">
        <v>41</v>
      </c>
    </row>
    <row r="12" spans="1:89" ht="13.95" customHeight="1" x14ac:dyDescent="0.2">
      <c r="A12" s="14" t="s">
        <v>27</v>
      </c>
      <c r="B12" s="15" t="s">
        <v>37</v>
      </c>
      <c r="C12" s="15" t="s">
        <v>14</v>
      </c>
      <c r="D12" s="15" t="s">
        <v>18</v>
      </c>
      <c r="E12" s="14" t="s">
        <v>20</v>
      </c>
      <c r="F12" s="35" t="s">
        <v>58</v>
      </c>
      <c r="G12" s="20" t="s">
        <v>51</v>
      </c>
      <c r="H12" s="15" t="s">
        <v>52</v>
      </c>
      <c r="I12" s="18">
        <v>962.18</v>
      </c>
      <c r="J12" s="19">
        <v>0.21</v>
      </c>
      <c r="K12" s="18">
        <f>I12*J12</f>
        <v>202.05779999999999</v>
      </c>
      <c r="L12" s="18">
        <f>I12+K12</f>
        <v>1164.2377999999999</v>
      </c>
      <c r="M12" s="19" t="s">
        <v>41</v>
      </c>
    </row>
    <row r="13" spans="1:89" ht="13.95" customHeight="1" x14ac:dyDescent="0.2">
      <c r="A13" s="14" t="s">
        <v>27</v>
      </c>
      <c r="B13" s="15" t="s">
        <v>57</v>
      </c>
      <c r="C13" s="15" t="s">
        <v>14</v>
      </c>
      <c r="D13" s="15" t="s">
        <v>15</v>
      </c>
      <c r="E13" s="14" t="s">
        <v>54</v>
      </c>
      <c r="F13" s="35" t="s">
        <v>59</v>
      </c>
      <c r="G13" s="20" t="s">
        <v>55</v>
      </c>
      <c r="H13" s="15" t="s">
        <v>56</v>
      </c>
      <c r="I13" s="18">
        <v>750</v>
      </c>
      <c r="J13" s="19">
        <v>0.21</v>
      </c>
      <c r="K13" s="18">
        <f>I13*J13</f>
        <v>157.5</v>
      </c>
      <c r="L13" s="18">
        <f>I13+K13</f>
        <v>907.5</v>
      </c>
      <c r="M13" s="19" t="s">
        <v>41</v>
      </c>
    </row>
    <row r="14" spans="1:89" ht="13.95" customHeight="1" x14ac:dyDescent="0.2">
      <c r="A14" s="14" t="s">
        <v>27</v>
      </c>
      <c r="B14" s="15" t="s">
        <v>64</v>
      </c>
      <c r="C14" s="15" t="s">
        <v>14</v>
      </c>
      <c r="D14" s="17" t="s">
        <v>16</v>
      </c>
      <c r="E14" s="25" t="s">
        <v>60</v>
      </c>
      <c r="F14" s="35" t="s">
        <v>61</v>
      </c>
      <c r="G14" s="26" t="s">
        <v>62</v>
      </c>
      <c r="H14" s="17" t="s">
        <v>63</v>
      </c>
      <c r="I14" s="27">
        <v>124.95</v>
      </c>
      <c r="J14" s="19">
        <v>0.21</v>
      </c>
      <c r="K14" s="18">
        <f>I14*J14</f>
        <v>26.2395</v>
      </c>
      <c r="L14" s="18">
        <f>I14+K14</f>
        <v>151.18950000000001</v>
      </c>
      <c r="M14" s="19" t="s">
        <v>41</v>
      </c>
    </row>
    <row r="15" spans="1:89" ht="13.95" customHeight="1" x14ac:dyDescent="0.2">
      <c r="A15" s="14" t="s">
        <v>27</v>
      </c>
      <c r="B15" s="28" t="s">
        <v>70</v>
      </c>
      <c r="C15" s="15" t="s">
        <v>14</v>
      </c>
      <c r="D15" s="17" t="s">
        <v>16</v>
      </c>
      <c r="E15" s="25" t="s">
        <v>65</v>
      </c>
      <c r="F15" s="35" t="s">
        <v>66</v>
      </c>
      <c r="G15" s="26" t="s">
        <v>67</v>
      </c>
      <c r="H15" s="17" t="s">
        <v>68</v>
      </c>
      <c r="I15" s="27">
        <v>300.10000000000002</v>
      </c>
      <c r="J15" s="19">
        <v>0.1</v>
      </c>
      <c r="K15" s="18">
        <f>I15*J15</f>
        <v>30.010000000000005</v>
      </c>
      <c r="L15" s="18">
        <f t="shared" ref="L15:L18" si="2">I15+K15</f>
        <v>330.11</v>
      </c>
      <c r="M15" s="19" t="s">
        <v>41</v>
      </c>
    </row>
    <row r="16" spans="1:89" ht="13.95" customHeight="1" x14ac:dyDescent="0.2">
      <c r="A16" s="14" t="s">
        <v>27</v>
      </c>
      <c r="B16" s="28" t="s">
        <v>70</v>
      </c>
      <c r="C16" s="15" t="s">
        <v>14</v>
      </c>
      <c r="D16" s="17" t="s">
        <v>15</v>
      </c>
      <c r="E16" s="25" t="s">
        <v>22</v>
      </c>
      <c r="F16" s="35" t="s">
        <v>73</v>
      </c>
      <c r="G16" s="26" t="s">
        <v>23</v>
      </c>
      <c r="H16" s="17" t="s">
        <v>17</v>
      </c>
      <c r="I16" s="27">
        <v>315</v>
      </c>
      <c r="J16" s="19" t="s">
        <v>30</v>
      </c>
      <c r="K16" s="18">
        <v>0</v>
      </c>
      <c r="L16" s="18">
        <f t="shared" si="2"/>
        <v>315</v>
      </c>
      <c r="M16" s="19" t="s">
        <v>69</v>
      </c>
    </row>
    <row r="17" spans="1:13" ht="13.95" customHeight="1" x14ac:dyDescent="0.2">
      <c r="A17" s="14" t="s">
        <v>27</v>
      </c>
      <c r="B17" s="28" t="s">
        <v>74</v>
      </c>
      <c r="C17" s="15" t="s">
        <v>14</v>
      </c>
      <c r="D17" s="17" t="s">
        <v>15</v>
      </c>
      <c r="E17" s="25" t="s">
        <v>75</v>
      </c>
      <c r="F17" s="16" t="s">
        <v>76</v>
      </c>
      <c r="G17" s="26" t="s">
        <v>71</v>
      </c>
      <c r="H17" s="17" t="s">
        <v>72</v>
      </c>
      <c r="I17" s="27">
        <v>672</v>
      </c>
      <c r="J17" s="19" t="s">
        <v>30</v>
      </c>
      <c r="K17" s="18">
        <v>0</v>
      </c>
      <c r="L17" s="18">
        <f t="shared" si="2"/>
        <v>672</v>
      </c>
      <c r="M17" s="19" t="s">
        <v>87</v>
      </c>
    </row>
    <row r="18" spans="1:13" ht="13.95" customHeight="1" x14ac:dyDescent="0.2">
      <c r="A18" s="14" t="s">
        <v>27</v>
      </c>
      <c r="B18" s="14" t="s">
        <v>80</v>
      </c>
      <c r="C18" s="15" t="s">
        <v>14</v>
      </c>
      <c r="D18" s="14" t="s">
        <v>16</v>
      </c>
      <c r="E18" s="14" t="s">
        <v>77</v>
      </c>
      <c r="F18" s="16" t="s">
        <v>78</v>
      </c>
      <c r="G18" s="20" t="s">
        <v>101</v>
      </c>
      <c r="H18" s="14" t="s">
        <v>79</v>
      </c>
      <c r="I18" s="27">
        <v>847.11</v>
      </c>
      <c r="J18" s="14">
        <v>0.21</v>
      </c>
      <c r="K18" s="18">
        <f>I18*J18</f>
        <v>177.8931</v>
      </c>
      <c r="L18" s="18">
        <f t="shared" si="2"/>
        <v>1025.0030999999999</v>
      </c>
      <c r="M18" s="14" t="s">
        <v>41</v>
      </c>
    </row>
    <row r="19" spans="1:13" ht="13.95" customHeight="1" x14ac:dyDescent="0.2">
      <c r="A19" s="14" t="s">
        <v>27</v>
      </c>
      <c r="B19" s="14" t="s">
        <v>85</v>
      </c>
      <c r="C19" s="15" t="s">
        <v>14</v>
      </c>
      <c r="D19" s="14" t="s">
        <v>15</v>
      </c>
      <c r="E19" s="14" t="s">
        <v>82</v>
      </c>
      <c r="F19" s="16" t="s">
        <v>83</v>
      </c>
      <c r="G19" s="20" t="s">
        <v>81</v>
      </c>
      <c r="H19" s="14" t="s">
        <v>84</v>
      </c>
      <c r="I19" s="27">
        <v>11200</v>
      </c>
      <c r="J19" s="14">
        <v>0.21</v>
      </c>
      <c r="K19" s="18">
        <f>I19*J19</f>
        <v>2352</v>
      </c>
      <c r="L19" s="18">
        <f t="shared" ref="L19" si="3">I19+K19</f>
        <v>13552</v>
      </c>
      <c r="M19" s="14" t="s">
        <v>86</v>
      </c>
    </row>
    <row r="20" spans="1:13" ht="13.95" customHeight="1" x14ac:dyDescent="0.2">
      <c r="A20" s="14" t="s">
        <v>27</v>
      </c>
      <c r="B20" s="14" t="s">
        <v>99</v>
      </c>
      <c r="C20" s="15" t="s">
        <v>14</v>
      </c>
      <c r="D20" s="14" t="s">
        <v>15</v>
      </c>
      <c r="E20" s="14" t="s">
        <v>89</v>
      </c>
      <c r="F20" s="16" t="s">
        <v>90</v>
      </c>
      <c r="G20" s="20" t="s">
        <v>91</v>
      </c>
      <c r="H20" s="14"/>
      <c r="I20" s="27">
        <v>2006.87</v>
      </c>
      <c r="J20" s="14">
        <v>0.21</v>
      </c>
      <c r="K20" s="27">
        <f t="shared" ref="K20:K22" si="4">I20*J20</f>
        <v>421.44269999999995</v>
      </c>
      <c r="L20" s="27">
        <f t="shared" ref="L20:L22" si="5">I20+K20</f>
        <v>2428.3126999999999</v>
      </c>
      <c r="M20" s="14" t="s">
        <v>86</v>
      </c>
    </row>
    <row r="21" spans="1:13" ht="13.95" customHeight="1" x14ac:dyDescent="0.2">
      <c r="A21" s="14" t="s">
        <v>27</v>
      </c>
      <c r="B21" s="14" t="s">
        <v>99</v>
      </c>
      <c r="C21" s="15" t="s">
        <v>14</v>
      </c>
      <c r="D21" s="14" t="s">
        <v>15</v>
      </c>
      <c r="E21" s="14" t="s">
        <v>89</v>
      </c>
      <c r="F21" s="16" t="s">
        <v>92</v>
      </c>
      <c r="G21" s="20" t="str">
        <f>UPPER("aon gil y carvajal, sa")</f>
        <v>AON GIL Y CARVAJAL, SA</v>
      </c>
      <c r="H21" s="14" t="s">
        <v>93</v>
      </c>
      <c r="I21" s="27">
        <v>2025.33</v>
      </c>
      <c r="J21" s="14">
        <v>0.21</v>
      </c>
      <c r="K21" s="27">
        <f t="shared" si="4"/>
        <v>425.31929999999994</v>
      </c>
      <c r="L21" s="27">
        <f t="shared" si="5"/>
        <v>2450.6493</v>
      </c>
      <c r="M21" s="14" t="s">
        <v>86</v>
      </c>
    </row>
    <row r="22" spans="1:13" ht="13.95" customHeight="1" x14ac:dyDescent="0.2">
      <c r="A22" s="14" t="s">
        <v>27</v>
      </c>
      <c r="B22" s="14" t="s">
        <v>100</v>
      </c>
      <c r="C22" s="15" t="s">
        <v>14</v>
      </c>
      <c r="D22" s="14" t="s">
        <v>15</v>
      </c>
      <c r="E22" s="14" t="s">
        <v>94</v>
      </c>
      <c r="F22" s="16" t="s">
        <v>95</v>
      </c>
      <c r="G22" s="20" t="s">
        <v>96</v>
      </c>
      <c r="H22" s="14" t="s">
        <v>97</v>
      </c>
      <c r="I22" s="18">
        <v>5145</v>
      </c>
      <c r="J22" s="14">
        <v>0.21</v>
      </c>
      <c r="K22" s="18">
        <f t="shared" si="4"/>
        <v>1080.45</v>
      </c>
      <c r="L22" s="18">
        <f t="shared" si="5"/>
        <v>6225.45</v>
      </c>
      <c r="M22" s="14" t="s">
        <v>98</v>
      </c>
    </row>
    <row r="23" spans="1:13" ht="13.95" customHeight="1" x14ac:dyDescent="0.2">
      <c r="I23" s="6"/>
      <c r="K23" s="6"/>
      <c r="L23" s="6"/>
      <c r="M23" s="7"/>
    </row>
    <row r="25" spans="1:13" ht="13.6" customHeight="1" x14ac:dyDescent="0.3">
      <c r="B25" s="30" t="s">
        <v>26</v>
      </c>
      <c r="C25" s="29"/>
      <c r="G25" s="6" t="s">
        <v>17</v>
      </c>
      <c r="I25" s="6"/>
      <c r="K25" s="6"/>
      <c r="L25" s="6"/>
    </row>
    <row r="26" spans="1:13" ht="13.6" customHeight="1" x14ac:dyDescent="0.2">
      <c r="K26" s="32"/>
    </row>
    <row r="27" spans="1:13" ht="12.25" customHeight="1" x14ac:dyDescent="0.2">
      <c r="B27" s="33" t="s">
        <v>24</v>
      </c>
      <c r="C27" s="34" t="s">
        <v>25</v>
      </c>
    </row>
    <row r="28" spans="1:13" ht="12.25" customHeight="1" x14ac:dyDescent="0.2"/>
    <row r="29" spans="1:13" ht="12.25" customHeight="1" x14ac:dyDescent="0.2"/>
    <row r="30" spans="1:13" ht="12.25" customHeight="1" x14ac:dyDescent="0.2"/>
    <row r="31" spans="1:13" ht="12.25" customHeight="1" x14ac:dyDescent="0.2"/>
    <row r="32" spans="1:13" ht="12.25" customHeight="1" x14ac:dyDescent="0.2"/>
    <row r="33" ht="12.25" customHeight="1" x14ac:dyDescent="0.2"/>
    <row r="34" ht="12.25" customHeight="1" x14ac:dyDescent="0.2"/>
    <row r="36" ht="14.3" customHeight="1" x14ac:dyDescent="0.2"/>
  </sheetData>
  <mergeCells count="3">
    <mergeCell ref="B6:B7"/>
    <mergeCell ref="G8:G10"/>
    <mergeCell ref="H8:H10"/>
  </mergeCells>
  <phoneticPr fontId="3" type="noConversion"/>
  <dataValidations count="2">
    <dataValidation type="list" allowBlank="1" showInputMessage="1" showErrorMessage="1" sqref="G8 D5:D22" xr:uid="{EC81EDA0-F594-4EE6-8D69-5EA759A1D495}">
      <formula1>"Obres, Subministraments, Serveis, Altres"</formula1>
    </dataValidation>
    <dataValidation type="list" allowBlank="1" showInputMessage="1" showErrorMessage="1" sqref="A5:A23 A25:A26" xr:uid="{3BDFD823-1A43-4672-B159-ED77874FF2BF}">
      <formula1>"1r,2n,3r,4t"</formula1>
    </dataValidation>
  </dataValidations>
  <hyperlinks>
    <hyperlink ref="L4" r:id="rId1" display="IRPF" xr:uid="{9587FCF9-EEBB-489B-9C14-440FF05DEA38}"/>
    <hyperlink ref="E4" r:id="rId2" xr:uid="{64B5B9EB-EB9D-41DC-951D-0CFB6411AF07}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 trimestre</vt:lpstr>
      <vt:lpstr>'1r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Saumell Munoz</dc:creator>
  <cp:lastModifiedBy>Carme Saumell Munoz</cp:lastModifiedBy>
  <cp:lastPrinted>2020-04-02T18:40:14Z</cp:lastPrinted>
  <dcterms:created xsi:type="dcterms:W3CDTF">2020-04-02T11:42:44Z</dcterms:created>
  <dcterms:modified xsi:type="dcterms:W3CDTF">2020-04-14T19:16:53Z</dcterms:modified>
</cp:coreProperties>
</file>