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5220" windowWidth="23250" windowHeight="6330"/>
  </bookViews>
  <sheets>
    <sheet name="ZONES" sheetId="21" r:id="rId1"/>
  </sheets>
  <definedNames>
    <definedName name="exportacio">#REF!</definedName>
  </definedNames>
  <calcPr calcId="145621"/>
</workbook>
</file>

<file path=xl/calcChain.xml><?xml version="1.0" encoding="utf-8"?>
<calcChain xmlns="http://schemas.openxmlformats.org/spreadsheetml/2006/main">
  <c r="BT14" i="21" l="1"/>
  <c r="BT13" i="21"/>
  <c r="BT12" i="21"/>
  <c r="BT11" i="21"/>
  <c r="BT10" i="21"/>
  <c r="BT9" i="21"/>
  <c r="BT8" i="21"/>
  <c r="BT7" i="21"/>
  <c r="BT6" i="21"/>
  <c r="BT5" i="21"/>
  <c r="BT4" i="21"/>
  <c r="BR14" i="21"/>
  <c r="BR13" i="21"/>
  <c r="BR12" i="21"/>
  <c r="BR11" i="21"/>
  <c r="BR10" i="21"/>
  <c r="BR9" i="21"/>
  <c r="BR8" i="21"/>
  <c r="BR7" i="21"/>
  <c r="BR6" i="21"/>
  <c r="BR5" i="21"/>
  <c r="BR4" i="21"/>
  <c r="BP14" i="21"/>
  <c r="BP13" i="21"/>
  <c r="BP12" i="21"/>
  <c r="BP11" i="21"/>
  <c r="BP10" i="21"/>
  <c r="BP9" i="21"/>
  <c r="BP8" i="21"/>
  <c r="BP7" i="21"/>
  <c r="BP6" i="21"/>
  <c r="BP5" i="21"/>
  <c r="BP4" i="21"/>
  <c r="BN14" i="21"/>
  <c r="BN13" i="21"/>
  <c r="BN12" i="21"/>
  <c r="BN11" i="21"/>
  <c r="BN10" i="21"/>
  <c r="BN9" i="21"/>
  <c r="BN8" i="21"/>
  <c r="BN7" i="21"/>
  <c r="BN6" i="21"/>
  <c r="BN5" i="21"/>
  <c r="BN4" i="21"/>
  <c r="BL14" i="21"/>
  <c r="BL13" i="21"/>
  <c r="BL12" i="21"/>
  <c r="BL11" i="21"/>
  <c r="BL10" i="21"/>
  <c r="BL9" i="21"/>
  <c r="BL8" i="21"/>
  <c r="BL7" i="21"/>
  <c r="BL6" i="21"/>
  <c r="BL5" i="21"/>
  <c r="BL4" i="21"/>
  <c r="BJ14" i="21"/>
  <c r="BJ13" i="21"/>
  <c r="BJ12" i="21"/>
  <c r="BJ11" i="21"/>
  <c r="BJ10" i="21"/>
  <c r="BJ9" i="21"/>
  <c r="BJ8" i="21"/>
  <c r="BJ7" i="21"/>
  <c r="BJ6" i="21"/>
  <c r="BJ5" i="21"/>
  <c r="BJ4" i="21"/>
  <c r="BH14" i="21"/>
  <c r="BH13" i="21"/>
  <c r="BH12" i="21"/>
  <c r="BH11" i="21"/>
  <c r="BH10" i="21"/>
  <c r="BH9" i="21"/>
  <c r="BH8" i="21"/>
  <c r="BH7" i="21"/>
  <c r="BH6" i="21"/>
  <c r="BH5" i="21"/>
  <c r="BH4" i="21"/>
  <c r="BF14" i="21"/>
  <c r="BF13" i="21"/>
  <c r="BF12" i="21"/>
  <c r="BF11" i="21"/>
  <c r="BF10" i="21"/>
  <c r="BF9" i="21"/>
  <c r="BF8" i="21"/>
  <c r="BF7" i="21"/>
  <c r="BF6" i="21"/>
  <c r="BF5" i="21"/>
  <c r="BF4" i="21"/>
  <c r="BD14" i="21"/>
  <c r="BD13" i="21"/>
  <c r="BD12" i="21"/>
  <c r="BD11" i="21"/>
  <c r="BD10" i="21"/>
  <c r="BD9" i="21"/>
  <c r="BD8" i="21"/>
  <c r="BD7" i="21"/>
  <c r="BD6" i="21"/>
  <c r="BD5" i="21"/>
  <c r="BD4" i="21"/>
  <c r="BB14" i="21"/>
  <c r="BB13" i="21"/>
  <c r="BB12" i="21"/>
  <c r="BB11" i="21"/>
  <c r="BB10" i="21"/>
  <c r="BB9" i="21"/>
  <c r="BB8" i="21"/>
  <c r="BB7" i="21"/>
  <c r="BB6" i="21"/>
  <c r="BB5" i="21"/>
  <c r="BB4" i="21"/>
  <c r="AZ14" i="21"/>
  <c r="AZ13" i="21"/>
  <c r="AZ12" i="21"/>
  <c r="AZ11" i="21"/>
  <c r="AZ10" i="21"/>
  <c r="AZ9" i="21"/>
  <c r="AZ8" i="21"/>
  <c r="AZ7" i="21"/>
  <c r="AZ6" i="21"/>
  <c r="AZ5" i="21"/>
  <c r="AZ4" i="21"/>
  <c r="AX14" i="21"/>
  <c r="AX13" i="21"/>
  <c r="AX12" i="21"/>
  <c r="AX11" i="21"/>
  <c r="AX10" i="21"/>
  <c r="AX9" i="21"/>
  <c r="AX8" i="21"/>
  <c r="AX7" i="21"/>
  <c r="AX6" i="21"/>
  <c r="AX5" i="21"/>
  <c r="AX4" i="21"/>
  <c r="AV14" i="21"/>
  <c r="AV13" i="21"/>
  <c r="AV12" i="21"/>
  <c r="AV11" i="21"/>
  <c r="AV10" i="21"/>
  <c r="AV9" i="21"/>
  <c r="AV8" i="21"/>
  <c r="AV7" i="21"/>
  <c r="AV6" i="21"/>
  <c r="AV5" i="21"/>
  <c r="AV4" i="21"/>
  <c r="AT14" i="21"/>
  <c r="AT13" i="21"/>
  <c r="AT12" i="21"/>
  <c r="AT11" i="21"/>
  <c r="AT10" i="21"/>
  <c r="AT9" i="21"/>
  <c r="AT8" i="21"/>
  <c r="AT7" i="21"/>
  <c r="AT6" i="21"/>
  <c r="AT5" i="21"/>
  <c r="AT4" i="21"/>
  <c r="AR14" i="21"/>
  <c r="AR13" i="21"/>
  <c r="AR12" i="21"/>
  <c r="AR11" i="21"/>
  <c r="AR10" i="21"/>
  <c r="AR9" i="21"/>
  <c r="AR8" i="21"/>
  <c r="AR7" i="21"/>
  <c r="AR6" i="21"/>
  <c r="AR5" i="21"/>
  <c r="AR4" i="21"/>
  <c r="AP14" i="21"/>
  <c r="AP13" i="21"/>
  <c r="AP12" i="21"/>
  <c r="AP11" i="21"/>
  <c r="AP10" i="21"/>
  <c r="AP9" i="21"/>
  <c r="AP8" i="21"/>
  <c r="AP7" i="21"/>
  <c r="AP6" i="21"/>
  <c r="AP5" i="21"/>
  <c r="AP4" i="21"/>
  <c r="AN14" i="21"/>
  <c r="AN13" i="21"/>
  <c r="AN12" i="21"/>
  <c r="AN11" i="21"/>
  <c r="AN10" i="21"/>
  <c r="AN9" i="21"/>
  <c r="AN8" i="21"/>
  <c r="AN7" i="21"/>
  <c r="AN6" i="21"/>
  <c r="AN5" i="21"/>
  <c r="AN4" i="21"/>
  <c r="AL14" i="21"/>
  <c r="AL13" i="21"/>
  <c r="AL12" i="21"/>
  <c r="AL11" i="21"/>
  <c r="AL10" i="21"/>
  <c r="AL9" i="21"/>
  <c r="AL8" i="21"/>
  <c r="AL7" i="21"/>
  <c r="AL6" i="21"/>
  <c r="AL5" i="21"/>
  <c r="AL4" i="21"/>
  <c r="AJ14" i="21"/>
  <c r="AJ13" i="21"/>
  <c r="AJ12" i="21"/>
  <c r="AJ11" i="21"/>
  <c r="AJ10" i="21"/>
  <c r="AJ9" i="21"/>
  <c r="AJ8" i="21"/>
  <c r="AJ7" i="21"/>
  <c r="AJ6" i="21"/>
  <c r="AJ5" i="21"/>
  <c r="AJ4" i="21"/>
  <c r="AH14" i="21"/>
  <c r="AH13" i="21"/>
  <c r="AH12" i="21"/>
  <c r="AH11" i="21"/>
  <c r="AH10" i="21"/>
  <c r="AH9" i="21"/>
  <c r="AH8" i="21"/>
  <c r="AH7" i="21"/>
  <c r="AH6" i="21"/>
  <c r="AH5" i="21"/>
  <c r="AH4" i="21"/>
  <c r="AF14" i="21"/>
  <c r="AF13" i="21"/>
  <c r="AF12" i="21"/>
  <c r="AF11" i="21"/>
  <c r="AF10" i="21"/>
  <c r="AF9" i="21"/>
  <c r="AF8" i="21"/>
  <c r="AF7" i="21"/>
  <c r="AF6" i="21"/>
  <c r="AF5" i="21"/>
  <c r="AF4" i="21"/>
  <c r="AD14" i="21"/>
  <c r="AD13" i="21"/>
  <c r="AD12" i="21"/>
  <c r="AD11" i="21"/>
  <c r="AD10" i="21"/>
  <c r="AD9" i="21"/>
  <c r="AD8" i="21"/>
  <c r="AD7" i="21"/>
  <c r="AD6" i="21"/>
  <c r="AD5" i="21"/>
  <c r="AD4" i="21"/>
  <c r="AB14" i="21"/>
  <c r="AB13" i="21"/>
  <c r="AB12" i="21"/>
  <c r="AB11" i="21"/>
  <c r="AB10" i="21"/>
  <c r="AB9" i="21"/>
  <c r="AB8" i="21"/>
  <c r="AB7" i="21"/>
  <c r="AB6" i="21"/>
  <c r="AB5" i="21"/>
  <c r="AB4" i="21"/>
  <c r="Z14" i="21"/>
  <c r="Z13" i="21"/>
  <c r="Z12" i="21"/>
  <c r="Z11" i="21"/>
  <c r="Z10" i="21"/>
  <c r="Z9" i="21"/>
  <c r="Z8" i="21"/>
  <c r="Z7" i="21"/>
  <c r="Z6" i="21"/>
  <c r="Z5" i="21"/>
  <c r="Z4" i="21"/>
  <c r="X14" i="21"/>
  <c r="X13" i="21"/>
  <c r="X12" i="21"/>
  <c r="X11" i="21"/>
  <c r="X10" i="21"/>
  <c r="X9" i="21"/>
  <c r="X8" i="21"/>
  <c r="X7" i="21"/>
  <c r="X6" i="21"/>
  <c r="X5" i="21"/>
  <c r="X4" i="21"/>
  <c r="V14" i="21"/>
  <c r="V13" i="21"/>
  <c r="V12" i="21"/>
  <c r="V11" i="21"/>
  <c r="V10" i="21"/>
  <c r="V9" i="21"/>
  <c r="V8" i="21"/>
  <c r="V7" i="21"/>
  <c r="V6" i="21"/>
  <c r="V5" i="21"/>
  <c r="V4" i="21"/>
  <c r="T14" i="21"/>
  <c r="T13" i="21"/>
  <c r="T12" i="21"/>
  <c r="T11" i="21"/>
  <c r="T10" i="21"/>
  <c r="T9" i="21"/>
  <c r="T8" i="21"/>
  <c r="T7" i="21"/>
  <c r="T6" i="21"/>
  <c r="T5" i="21"/>
  <c r="T4" i="21"/>
  <c r="R14" i="21"/>
  <c r="R13" i="21"/>
  <c r="R12" i="21"/>
  <c r="R11" i="21"/>
  <c r="R10" i="21"/>
  <c r="R9" i="21"/>
  <c r="R8" i="21"/>
  <c r="R7" i="21"/>
  <c r="R6" i="21"/>
  <c r="R5" i="21"/>
  <c r="R4" i="21"/>
  <c r="P14" i="21"/>
  <c r="P13" i="21"/>
  <c r="P12" i="21"/>
  <c r="P11" i="21"/>
  <c r="P10" i="21"/>
  <c r="P9" i="21"/>
  <c r="P8" i="21"/>
  <c r="P7" i="21"/>
  <c r="P6" i="21"/>
  <c r="P5" i="21"/>
  <c r="P4" i="21"/>
  <c r="N14" i="21"/>
  <c r="N13" i="21"/>
  <c r="N12" i="21"/>
  <c r="N11" i="21"/>
  <c r="N10" i="21"/>
  <c r="N9" i="21"/>
  <c r="N8" i="21"/>
  <c r="N7" i="21"/>
  <c r="N6" i="21"/>
  <c r="N5" i="21"/>
  <c r="N4" i="21"/>
  <c r="L14" i="21"/>
  <c r="L13" i="21"/>
  <c r="L12" i="21"/>
  <c r="L11" i="21"/>
  <c r="L10" i="21"/>
  <c r="L9" i="21"/>
  <c r="L8" i="21"/>
  <c r="L7" i="21"/>
  <c r="L6" i="21"/>
  <c r="L5" i="21"/>
  <c r="L4" i="21"/>
  <c r="J5" i="21"/>
  <c r="J6" i="21"/>
  <c r="J7" i="21"/>
  <c r="J8" i="21"/>
  <c r="J9" i="21"/>
  <c r="J10" i="21"/>
  <c r="J11" i="21"/>
  <c r="J12" i="21"/>
  <c r="J13" i="21"/>
  <c r="J14" i="21"/>
  <c r="J15" i="21"/>
  <c r="J4" i="21"/>
  <c r="H15" i="21"/>
  <c r="I15" i="21"/>
  <c r="K15" i="21"/>
  <c r="L15" i="21" s="1"/>
  <c r="M15" i="21"/>
  <c r="O15" i="21"/>
  <c r="P15" i="21" s="1"/>
  <c r="Q15" i="21"/>
  <c r="R15" i="21" s="1"/>
  <c r="S15" i="21"/>
  <c r="T15" i="21" s="1"/>
  <c r="U15" i="21"/>
  <c r="W15" i="21"/>
  <c r="X15" i="21" s="1"/>
  <c r="Y15" i="21"/>
  <c r="Z15" i="21" s="1"/>
  <c r="AA15" i="21"/>
  <c r="AB15" i="21" s="1"/>
  <c r="AC15" i="21"/>
  <c r="AE15" i="21"/>
  <c r="AF15" i="21" s="1"/>
  <c r="AG15" i="21"/>
  <c r="AH15" i="21" s="1"/>
  <c r="AI15" i="21"/>
  <c r="AJ15" i="21" s="1"/>
  <c r="AK15" i="21"/>
  <c r="AM15" i="21"/>
  <c r="AN15" i="21" s="1"/>
  <c r="AO15" i="21"/>
  <c r="AP15" i="21" s="1"/>
  <c r="AQ15" i="21"/>
  <c r="AR15" i="21" s="1"/>
  <c r="AS15" i="21"/>
  <c r="AU15" i="21"/>
  <c r="AV15" i="21" s="1"/>
  <c r="AW15" i="21"/>
  <c r="AX15" i="21" s="1"/>
  <c r="AY15" i="21"/>
  <c r="AZ15" i="21" s="1"/>
  <c r="BA15" i="21"/>
  <c r="BC15" i="21"/>
  <c r="BD15" i="21" s="1"/>
  <c r="BE15" i="21"/>
  <c r="BF15" i="21" s="1"/>
  <c r="BG15" i="21"/>
  <c r="BH15" i="21" s="1"/>
  <c r="BI15" i="21"/>
  <c r="BK15" i="21"/>
  <c r="BL15" i="21" s="1"/>
  <c r="BM15" i="21"/>
  <c r="BN15" i="21" s="1"/>
  <c r="BO15" i="21"/>
  <c r="BP15" i="21" s="1"/>
  <c r="BQ15" i="21"/>
  <c r="BS15" i="21"/>
  <c r="BT15" i="21" s="1"/>
  <c r="G15" i="21"/>
  <c r="D15" i="21"/>
  <c r="F15" i="21" s="1"/>
  <c r="E15" i="21"/>
  <c r="C15" i="21"/>
  <c r="F14" i="21"/>
  <c r="F13" i="21"/>
  <c r="F12" i="21"/>
  <c r="F11" i="21"/>
  <c r="F10" i="21"/>
  <c r="F9" i="21"/>
  <c r="F8" i="21"/>
  <c r="F7" i="21"/>
  <c r="F6" i="21"/>
  <c r="F5" i="21"/>
  <c r="F4" i="21"/>
  <c r="BR15" i="21" l="1"/>
  <c r="BJ15" i="21"/>
  <c r="BB15" i="21"/>
  <c r="AT15" i="21"/>
  <c r="AL15" i="21"/>
  <c r="AD15" i="21"/>
  <c r="V15" i="21"/>
  <c r="N15" i="21"/>
</calcChain>
</file>

<file path=xl/sharedStrings.xml><?xml version="1.0" encoding="utf-8"?>
<sst xmlns="http://schemas.openxmlformats.org/spreadsheetml/2006/main" count="82" uniqueCount="51">
  <si>
    <t>ZONA</t>
  </si>
  <si>
    <t xml:space="preserve">PP    </t>
  </si>
  <si>
    <t>PACMA</t>
  </si>
  <si>
    <t>%</t>
  </si>
  <si>
    <t>PART.</t>
  </si>
  <si>
    <t>NL</t>
  </si>
  <si>
    <t>BL</t>
  </si>
  <si>
    <t>VOTAN.</t>
  </si>
  <si>
    <t>VÀLIDS</t>
  </si>
  <si>
    <t>ELCT.</t>
  </si>
  <si>
    <t>PSC-PSOE</t>
  </si>
  <si>
    <t>IZQP</t>
  </si>
  <si>
    <t>VOX</t>
  </si>
  <si>
    <t>JxCAT-JUNTS</t>
  </si>
  <si>
    <t>PCTC</t>
  </si>
  <si>
    <t>PUM+J</t>
  </si>
  <si>
    <t>Cs</t>
  </si>
  <si>
    <t>I. Fem</t>
  </si>
  <si>
    <t>CEUS</t>
  </si>
  <si>
    <t>ALTER</t>
  </si>
  <si>
    <t>CXE</t>
  </si>
  <si>
    <t>ERC-ARA REPÚBLIQUES</t>
  </si>
  <si>
    <t>CONTIGO</t>
  </si>
  <si>
    <t>ADÑ</t>
  </si>
  <si>
    <t>SAIn</t>
  </si>
  <si>
    <t>FAC</t>
  </si>
  <si>
    <t>PH</t>
  </si>
  <si>
    <t>AxSÍ</t>
  </si>
  <si>
    <t>PACT</t>
  </si>
  <si>
    <t>CPE</t>
  </si>
  <si>
    <t>MIEL</t>
  </si>
  <si>
    <t>PCPE-PCPC-PCPA</t>
  </si>
  <si>
    <t>Cec-PODEMOS</t>
  </si>
  <si>
    <t>MCR</t>
  </si>
  <si>
    <t>IGRE</t>
  </si>
  <si>
    <t>pirates.cat/ep</t>
  </si>
  <si>
    <t>VOLT</t>
  </si>
  <si>
    <t>CV-EC</t>
  </si>
  <si>
    <t>RECORTES CERO-LV-GVE</t>
  </si>
  <si>
    <t>CEX-CREX-PREX</t>
  </si>
  <si>
    <t>PART ALTA</t>
  </si>
  <si>
    <t>EIX. TARRAGONA</t>
  </si>
  <si>
    <t>BARRIS MARÍTIMS</t>
  </si>
  <si>
    <t>NOU EIX. NORD</t>
  </si>
  <si>
    <t>NOU EIX. SUD</t>
  </si>
  <si>
    <t>TORREFORTA I BARRIS</t>
  </si>
  <si>
    <t>CAMPCLAR</t>
  </si>
  <si>
    <t>BONAVISTA</t>
  </si>
  <si>
    <t>SANT SALVADOR</t>
  </si>
  <si>
    <t>S. PERE I S. PAU</t>
  </si>
  <si>
    <t>URB. LLEVANT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</si>
</sst>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rgb="FFFFC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5A9E"/>
      <name val="Arial"/>
      <family val="2"/>
    </font>
    <font>
      <b/>
      <sz val="11"/>
      <color rgb="FF005A9E"/>
      <name val="Calibri"/>
      <family val="2"/>
      <scheme val="minor"/>
    </font>
    <font>
      <b/>
      <sz val="8"/>
      <color rgb="FFFF9900"/>
      <name val="Arial"/>
      <family val="2"/>
    </font>
    <font>
      <b/>
      <sz val="11"/>
      <color rgb="FFFF9900"/>
      <name val="Calibri"/>
      <family val="2"/>
      <scheme val="minor"/>
    </font>
    <font>
      <b/>
      <sz val="8"/>
      <color rgb="FFCC0066"/>
      <name val="Arial"/>
      <family val="2"/>
    </font>
    <font>
      <b/>
      <sz val="11"/>
      <color rgb="FFCC0066"/>
      <name val="Calibri"/>
      <family val="2"/>
      <scheme val="minor"/>
    </font>
    <font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2">
    <xf numFmtId="0" fontId="0" fillId="0" borderId="0" xfId="0"/>
    <xf numFmtId="3" fontId="0" fillId="0" borderId="0" xfId="0" applyNumberFormat="1" applyBorder="1"/>
    <xf numFmtId="10" fontId="0" fillId="0" borderId="0" xfId="0" applyNumberFormat="1" applyBorder="1"/>
    <xf numFmtId="3" fontId="5" fillId="0" borderId="0" xfId="0" applyNumberFormat="1" applyFont="1" applyBorder="1"/>
    <xf numFmtId="3" fontId="0" fillId="0" borderId="0" xfId="0" applyNumberFormat="1" applyFill="1" applyBorder="1"/>
    <xf numFmtId="3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0" fontId="6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10" fontId="4" fillId="2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9" fillId="2" borderId="2" xfId="1" quotePrefix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10" fontId="11" fillId="2" borderId="2" xfId="1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3" fontId="12" fillId="0" borderId="0" xfId="0" applyNumberFormat="1" applyFont="1" applyFill="1" applyBorder="1"/>
    <xf numFmtId="3" fontId="13" fillId="2" borderId="2" xfId="1" quotePrefix="1" applyNumberFormat="1" applyFont="1" applyFill="1" applyBorder="1" applyAlignment="1">
      <alignment horizontal="center" vertical="center" wrapText="1"/>
    </xf>
    <xf numFmtId="10" fontId="13" fillId="2" borderId="2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3" fontId="14" fillId="0" borderId="0" xfId="0" applyNumberFormat="1" applyFont="1" applyFill="1" applyBorder="1"/>
    <xf numFmtId="3" fontId="15" fillId="2" borderId="2" xfId="1" quotePrefix="1" applyNumberFormat="1" applyFont="1" applyFill="1" applyBorder="1" applyAlignment="1">
      <alignment horizontal="center" vertical="center" wrapText="1"/>
    </xf>
    <xf numFmtId="10" fontId="15" fillId="2" borderId="2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7" fillId="2" borderId="2" xfId="1" quotePrefix="1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 wrapText="1"/>
    </xf>
    <xf numFmtId="3" fontId="18" fillId="2" borderId="2" xfId="1" applyNumberFormat="1" applyFont="1" applyFill="1" applyBorder="1" applyAlignment="1">
      <alignment horizontal="center" vertical="center" wrapText="1"/>
    </xf>
    <xf numFmtId="10" fontId="18" fillId="2" borderId="2" xfId="1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/>
    <xf numFmtId="3" fontId="7" fillId="0" borderId="0" xfId="2" applyNumberFormat="1" applyFont="1" applyFill="1" applyBorder="1" applyAlignment="1">
      <alignment horizontal="right"/>
    </xf>
    <xf numFmtId="3" fontId="0" fillId="0" borderId="1" xfId="0" applyNumberFormat="1" applyBorder="1"/>
    <xf numFmtId="10" fontId="6" fillId="2" borderId="3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Border="1"/>
    <xf numFmtId="0" fontId="10" fillId="0" borderId="0" xfId="0" applyFont="1" applyBorder="1"/>
    <xf numFmtId="3" fontId="10" fillId="3" borderId="7" xfId="0" applyNumberFormat="1" applyFont="1" applyFill="1" applyBorder="1"/>
    <xf numFmtId="10" fontId="10" fillId="3" borderId="7" xfId="0" applyNumberFormat="1" applyFont="1" applyFill="1" applyBorder="1"/>
    <xf numFmtId="3" fontId="20" fillId="3" borderId="7" xfId="0" applyNumberFormat="1" applyFont="1" applyFill="1" applyBorder="1"/>
    <xf numFmtId="3" fontId="21" fillId="3" borderId="7" xfId="0" applyNumberFormat="1" applyFont="1" applyFill="1" applyBorder="1"/>
    <xf numFmtId="3" fontId="20" fillId="0" borderId="0" xfId="0" applyNumberFormat="1" applyFont="1" applyBorder="1"/>
    <xf numFmtId="3" fontId="20" fillId="0" borderId="0" xfId="0" applyNumberFormat="1" applyFont="1" applyFill="1" applyBorder="1"/>
    <xf numFmtId="3" fontId="21" fillId="0" borderId="0" xfId="0" applyNumberFormat="1" applyFont="1" applyBorder="1"/>
    <xf numFmtId="3" fontId="21" fillId="0" borderId="0" xfId="0" applyNumberFormat="1" applyFont="1" applyFill="1" applyBorder="1"/>
    <xf numFmtId="3" fontId="12" fillId="3" borderId="7" xfId="0" applyNumberFormat="1" applyFont="1" applyFill="1" applyBorder="1"/>
    <xf numFmtId="3" fontId="16" fillId="3" borderId="7" xfId="0" applyNumberFormat="1" applyFont="1" applyFill="1" applyBorder="1"/>
    <xf numFmtId="3" fontId="19" fillId="3" borderId="7" xfId="0" applyNumberFormat="1" applyFont="1" applyFill="1" applyBorder="1"/>
    <xf numFmtId="10" fontId="0" fillId="0" borderId="0" xfId="0" applyNumberFormat="1"/>
    <xf numFmtId="10" fontId="10" fillId="3" borderId="8" xfId="0" applyNumberFormat="1" applyFont="1" applyFill="1" applyBorder="1"/>
    <xf numFmtId="0" fontId="10" fillId="0" borderId="1" xfId="0" applyFont="1" applyBorder="1"/>
    <xf numFmtId="0" fontId="10" fillId="3" borderId="9" xfId="0" applyFont="1" applyFill="1" applyBorder="1"/>
    <xf numFmtId="0" fontId="22" fillId="0" borderId="0" xfId="2" applyFont="1" applyFill="1" applyBorder="1" applyAlignment="1">
      <alignment horizontal="left"/>
    </xf>
    <xf numFmtId="0" fontId="22" fillId="0" borderId="4" xfId="2" applyFont="1" applyFill="1" applyBorder="1" applyAlignment="1">
      <alignment horizontal="right"/>
    </xf>
    <xf numFmtId="10" fontId="0" fillId="0" borderId="5" xfId="0" applyNumberFormat="1" applyBorder="1"/>
    <xf numFmtId="0" fontId="10" fillId="0" borderId="4" xfId="0" applyFont="1" applyBorder="1"/>
    <xf numFmtId="0" fontId="10" fillId="0" borderId="6" xfId="0" applyFont="1" applyBorder="1"/>
    <xf numFmtId="0" fontId="10" fillId="3" borderId="12" xfId="0" applyFont="1" applyFill="1" applyBorder="1"/>
    <xf numFmtId="3" fontId="14" fillId="3" borderId="7" xfId="0" applyNumberFormat="1" applyFont="1" applyFill="1" applyBorder="1"/>
    <xf numFmtId="0" fontId="2" fillId="2" borderId="1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9" defaultPivotStyle="PivotStyleLight16"/>
  <colors>
    <mruColors>
      <color rgb="FFCC0066"/>
      <color rgb="FF005A9E"/>
      <color rgb="FF00A84C"/>
      <color rgb="FF0D11B3"/>
      <color rgb="FF1CF044"/>
      <color rgb="FFF5AA23"/>
      <color rgb="FFFF99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17"/>
  <sheetViews>
    <sheetView tabSelected="1" workbookViewId="0">
      <selection activeCell="P19" sqref="P19"/>
    </sheetView>
  </sheetViews>
  <sheetFormatPr baseColWidth="10" defaultRowHeight="15" x14ac:dyDescent="0.25"/>
  <cols>
    <col min="1" max="1" width="3" bestFit="1" customWidth="1"/>
    <col min="2" max="2" width="20.42578125" bestFit="1" customWidth="1"/>
    <col min="3" max="3" width="6.5703125" bestFit="1" customWidth="1"/>
    <col min="4" max="4" width="6.85546875" bestFit="1" customWidth="1"/>
    <col min="5" max="5" width="6.7109375" bestFit="1" customWidth="1"/>
    <col min="6" max="6" width="7.140625" bestFit="1" customWidth="1"/>
    <col min="7" max="8" width="4" bestFit="1" customWidth="1"/>
    <col min="9" max="9" width="5.7109375" bestFit="1" customWidth="1"/>
    <col min="10" max="10" width="6.140625" bestFit="1" customWidth="1"/>
    <col min="11" max="11" width="5" bestFit="1" customWidth="1"/>
    <col min="12" max="12" width="6.140625" bestFit="1" customWidth="1"/>
    <col min="13" max="13" width="8.7109375" bestFit="1" customWidth="1"/>
    <col min="14" max="14" width="7.140625" bestFit="1" customWidth="1"/>
    <col min="15" max="15" width="6" bestFit="1" customWidth="1"/>
    <col min="16" max="16" width="6.140625" bestFit="1" customWidth="1"/>
    <col min="17" max="17" width="4" bestFit="1" customWidth="1"/>
    <col min="18" max="18" width="6.140625" bestFit="1" customWidth="1"/>
    <col min="19" max="19" width="11.28515625" bestFit="1" customWidth="1"/>
    <col min="20" max="20" width="7.140625" bestFit="1" customWidth="1"/>
    <col min="21" max="21" width="8" bestFit="1" customWidth="1"/>
    <col min="22" max="22" width="6.140625" bestFit="1" customWidth="1"/>
    <col min="23" max="23" width="4.140625" bestFit="1" customWidth="1"/>
    <col min="24" max="24" width="6.140625" bestFit="1" customWidth="1"/>
    <col min="25" max="25" width="6.85546875" bestFit="1" customWidth="1"/>
    <col min="26" max="26" width="6.140625" bestFit="1" customWidth="1"/>
    <col min="27" max="27" width="4.5703125" bestFit="1" customWidth="1"/>
    <col min="28" max="28" width="6.140625" bestFit="1" customWidth="1"/>
    <col min="29" max="29" width="5.28515625" bestFit="1" customWidth="1"/>
    <col min="30" max="30" width="6.140625" bestFit="1" customWidth="1"/>
    <col min="31" max="31" width="4.140625" bestFit="1" customWidth="1"/>
    <col min="32" max="32" width="6.140625" bestFit="1" customWidth="1"/>
    <col min="33" max="33" width="3" bestFit="1" customWidth="1"/>
    <col min="34" max="34" width="6.140625" bestFit="1" customWidth="1"/>
    <col min="35" max="35" width="4.42578125" bestFit="1" customWidth="1"/>
    <col min="36" max="36" width="6.140625" bestFit="1" customWidth="1"/>
    <col min="37" max="37" width="5.28515625" bestFit="1" customWidth="1"/>
    <col min="38" max="38" width="6.140625" bestFit="1" customWidth="1"/>
    <col min="39" max="39" width="4" bestFit="1" customWidth="1"/>
    <col min="40" max="40" width="6.140625" bestFit="1" customWidth="1"/>
    <col min="41" max="41" width="4.7109375" bestFit="1" customWidth="1"/>
    <col min="42" max="42" width="6.140625" bestFit="1" customWidth="1"/>
    <col min="43" max="43" width="4.5703125" bestFit="1" customWidth="1"/>
    <col min="44" max="44" width="6.140625" bestFit="1" customWidth="1"/>
    <col min="45" max="45" width="10.42578125" bestFit="1" customWidth="1"/>
    <col min="46" max="46" width="6.140625" bestFit="1" customWidth="1"/>
    <col min="47" max="47" width="8.5703125" bestFit="1" customWidth="1"/>
    <col min="48" max="48" width="7.140625" bestFit="1" customWidth="1"/>
    <col min="49" max="50" width="6.140625" bestFit="1" customWidth="1"/>
    <col min="51" max="51" width="4.5703125" bestFit="1" customWidth="1"/>
    <col min="52" max="52" width="6.140625" bestFit="1" customWidth="1"/>
    <col min="53" max="53" width="5.5703125" bestFit="1" customWidth="1"/>
    <col min="54" max="54" width="7.140625" bestFit="1" customWidth="1"/>
    <col min="56" max="56" width="7.140625" bestFit="1" customWidth="1"/>
    <col min="57" max="57" width="5.5703125" bestFit="1" customWidth="1"/>
    <col min="58" max="58" width="6.140625" bestFit="1" customWidth="1"/>
    <col min="59" max="59" width="4.42578125" bestFit="1" customWidth="1"/>
    <col min="60" max="60" width="6.140625" bestFit="1" customWidth="1"/>
    <col min="61" max="61" width="10.7109375" bestFit="1" customWidth="1"/>
    <col min="62" max="62" width="6.140625" bestFit="1" customWidth="1"/>
    <col min="63" max="63" width="5.28515625" bestFit="1" customWidth="1"/>
    <col min="64" max="64" width="6.140625" bestFit="1" customWidth="1"/>
    <col min="65" max="65" width="5.85546875" bestFit="1" customWidth="1"/>
    <col min="66" max="66" width="6.140625" bestFit="1" customWidth="1"/>
    <col min="67" max="67" width="5.5703125" bestFit="1" customWidth="1"/>
    <col min="68" max="68" width="6.140625" bestFit="1" customWidth="1"/>
    <col min="69" max="69" width="9" bestFit="1" customWidth="1"/>
    <col min="70" max="70" width="6.140625" bestFit="1" customWidth="1"/>
    <col min="71" max="71" width="9.140625" bestFit="1" customWidth="1"/>
    <col min="72" max="72" width="6.140625" bestFit="1" customWidth="1"/>
  </cols>
  <sheetData>
    <row r="2" spans="1:72" ht="15.75" thickBot="1" x14ac:dyDescent="0.3"/>
    <row r="3" spans="1:72" ht="34.5" thickBot="1" x14ac:dyDescent="0.3">
      <c r="A3" s="60" t="s">
        <v>0</v>
      </c>
      <c r="B3" s="61"/>
      <c r="C3" s="5" t="s">
        <v>9</v>
      </c>
      <c r="D3" s="5" t="s">
        <v>7</v>
      </c>
      <c r="E3" s="5" t="s">
        <v>8</v>
      </c>
      <c r="F3" s="6" t="s">
        <v>4</v>
      </c>
      <c r="G3" s="5" t="s">
        <v>5</v>
      </c>
      <c r="H3" s="5" t="s">
        <v>6</v>
      </c>
      <c r="I3" s="10" t="s">
        <v>17</v>
      </c>
      <c r="J3" s="11" t="s">
        <v>3</v>
      </c>
      <c r="K3" s="10" t="s">
        <v>18</v>
      </c>
      <c r="L3" s="11" t="s">
        <v>3</v>
      </c>
      <c r="M3" s="7" t="s">
        <v>10</v>
      </c>
      <c r="N3" s="7" t="s">
        <v>3</v>
      </c>
      <c r="O3" s="10" t="s">
        <v>19</v>
      </c>
      <c r="P3" s="11" t="s">
        <v>3</v>
      </c>
      <c r="Q3" s="10" t="s">
        <v>20</v>
      </c>
      <c r="R3" s="11" t="s">
        <v>3</v>
      </c>
      <c r="S3" s="13" t="s">
        <v>21</v>
      </c>
      <c r="T3" s="14" t="s">
        <v>3</v>
      </c>
      <c r="U3" s="10" t="s">
        <v>22</v>
      </c>
      <c r="V3" s="11" t="s">
        <v>3</v>
      </c>
      <c r="W3" s="10" t="s">
        <v>23</v>
      </c>
      <c r="X3" s="11" t="s">
        <v>3</v>
      </c>
      <c r="Y3" s="10" t="s">
        <v>2</v>
      </c>
      <c r="Z3" s="11" t="s">
        <v>3</v>
      </c>
      <c r="AA3" s="10" t="s">
        <v>24</v>
      </c>
      <c r="AB3" s="11" t="s">
        <v>3</v>
      </c>
      <c r="AC3" s="10" t="s">
        <v>14</v>
      </c>
      <c r="AD3" s="11" t="s">
        <v>3</v>
      </c>
      <c r="AE3" s="10" t="s">
        <v>25</v>
      </c>
      <c r="AF3" s="11" t="s">
        <v>3</v>
      </c>
      <c r="AG3" s="10" t="s">
        <v>26</v>
      </c>
      <c r="AH3" s="11" t="s">
        <v>3</v>
      </c>
      <c r="AI3" s="10" t="s">
        <v>27</v>
      </c>
      <c r="AJ3" s="11" t="s">
        <v>3</v>
      </c>
      <c r="AK3" s="10" t="s">
        <v>28</v>
      </c>
      <c r="AL3" s="11" t="s">
        <v>3</v>
      </c>
      <c r="AM3" s="10" t="s">
        <v>29</v>
      </c>
      <c r="AN3" s="11" t="s">
        <v>3</v>
      </c>
      <c r="AO3" s="10" t="s">
        <v>30</v>
      </c>
      <c r="AP3" s="11" t="s">
        <v>3</v>
      </c>
      <c r="AQ3" s="10" t="s">
        <v>11</v>
      </c>
      <c r="AR3" s="11" t="s">
        <v>3</v>
      </c>
      <c r="AS3" s="10" t="s">
        <v>31</v>
      </c>
      <c r="AT3" s="11" t="s">
        <v>3</v>
      </c>
      <c r="AU3" s="29" t="s">
        <v>32</v>
      </c>
      <c r="AV3" s="30" t="s">
        <v>3</v>
      </c>
      <c r="AW3" s="10" t="s">
        <v>15</v>
      </c>
      <c r="AX3" s="11" t="s">
        <v>3</v>
      </c>
      <c r="AY3" s="10" t="s">
        <v>33</v>
      </c>
      <c r="AZ3" s="11" t="s">
        <v>3</v>
      </c>
      <c r="BA3" s="19" t="s">
        <v>16</v>
      </c>
      <c r="BB3" s="20" t="s">
        <v>3</v>
      </c>
      <c r="BC3" s="23" t="s">
        <v>13</v>
      </c>
      <c r="BD3" s="24" t="s">
        <v>3</v>
      </c>
      <c r="BE3" s="27" t="s">
        <v>12</v>
      </c>
      <c r="BF3" s="28" t="s">
        <v>3</v>
      </c>
      <c r="BG3" s="5" t="s">
        <v>34</v>
      </c>
      <c r="BH3" s="5" t="s">
        <v>3</v>
      </c>
      <c r="BI3" s="5" t="s">
        <v>35</v>
      </c>
      <c r="BJ3" s="5" t="s">
        <v>3</v>
      </c>
      <c r="BK3" s="5" t="s">
        <v>36</v>
      </c>
      <c r="BL3" s="5" t="s">
        <v>3</v>
      </c>
      <c r="BM3" s="5" t="s">
        <v>37</v>
      </c>
      <c r="BN3" s="5" t="s">
        <v>3</v>
      </c>
      <c r="BO3" s="15" t="s">
        <v>1</v>
      </c>
      <c r="BP3" s="16" t="s">
        <v>3</v>
      </c>
      <c r="BQ3" s="8" t="s">
        <v>38</v>
      </c>
      <c r="BR3" s="9" t="s">
        <v>3</v>
      </c>
      <c r="BS3" s="10" t="s">
        <v>39</v>
      </c>
      <c r="BT3" s="34" t="s">
        <v>3</v>
      </c>
    </row>
    <row r="4" spans="1:72" ht="15.75" thickTop="1" x14ac:dyDescent="0.25">
      <c r="A4" s="54">
        <v>1</v>
      </c>
      <c r="B4" s="53" t="s">
        <v>40</v>
      </c>
      <c r="C4" s="32">
        <v>2552</v>
      </c>
      <c r="D4" s="1">
        <v>1568</v>
      </c>
      <c r="E4" s="1">
        <v>1564</v>
      </c>
      <c r="F4" s="2">
        <f>D4/C4</f>
        <v>0.61442006269592475</v>
      </c>
      <c r="G4" s="1">
        <v>5</v>
      </c>
      <c r="H4" s="1">
        <v>8</v>
      </c>
      <c r="I4" s="1">
        <v>1</v>
      </c>
      <c r="J4" s="2">
        <f>I4/$E4</f>
        <v>6.3938618925831207E-4</v>
      </c>
      <c r="K4" s="1">
        <v>0</v>
      </c>
      <c r="L4" s="2">
        <f>K4/$E4</f>
        <v>0</v>
      </c>
      <c r="M4" s="42">
        <v>221</v>
      </c>
      <c r="N4" s="2">
        <f>M4/$E4</f>
        <v>0.14130434782608695</v>
      </c>
      <c r="O4" s="1">
        <v>0</v>
      </c>
      <c r="P4" s="2">
        <f>O4/$E4</f>
        <v>0</v>
      </c>
      <c r="Q4" s="1">
        <v>0</v>
      </c>
      <c r="R4" s="2">
        <f>Q4/$E4</f>
        <v>0</v>
      </c>
      <c r="S4" s="44">
        <v>434</v>
      </c>
      <c r="T4" s="2">
        <f>S4/$E4</f>
        <v>0.27749360613810742</v>
      </c>
      <c r="U4" s="1">
        <v>3</v>
      </c>
      <c r="V4" s="2">
        <f>U4/$E4</f>
        <v>1.9181585677749361E-3</v>
      </c>
      <c r="W4" s="1">
        <v>0</v>
      </c>
      <c r="X4" s="2">
        <f>W4/$E4</f>
        <v>0</v>
      </c>
      <c r="Y4" s="1">
        <v>28</v>
      </c>
      <c r="Z4" s="2">
        <f>Y4/$E4</f>
        <v>1.7902813299232736E-2</v>
      </c>
      <c r="AA4" s="1">
        <v>1</v>
      </c>
      <c r="AB4" s="2">
        <f>AA4/$E4</f>
        <v>6.3938618925831207E-4</v>
      </c>
      <c r="AC4" s="1">
        <v>4</v>
      </c>
      <c r="AD4" s="2">
        <f>AC4/$E4</f>
        <v>2.5575447570332483E-3</v>
      </c>
      <c r="AE4" s="1">
        <v>1</v>
      </c>
      <c r="AF4" s="2">
        <f>AE4/$E4</f>
        <v>6.3938618925831207E-4</v>
      </c>
      <c r="AG4" s="1">
        <v>1</v>
      </c>
      <c r="AH4" s="2">
        <f>AG4/$E4</f>
        <v>6.3938618925831207E-4</v>
      </c>
      <c r="AI4" s="1">
        <v>1</v>
      </c>
      <c r="AJ4" s="2">
        <f>AI4/$E4</f>
        <v>6.3938618925831207E-4</v>
      </c>
      <c r="AK4" s="1">
        <v>2</v>
      </c>
      <c r="AL4" s="2">
        <f>AK4/$E4</f>
        <v>1.2787723785166241E-3</v>
      </c>
      <c r="AM4" s="1">
        <v>4</v>
      </c>
      <c r="AN4" s="2">
        <f>AM4/$E4</f>
        <v>2.5575447570332483E-3</v>
      </c>
      <c r="AO4" s="1">
        <v>0</v>
      </c>
      <c r="AP4" s="2">
        <f>AO4/$E4</f>
        <v>0</v>
      </c>
      <c r="AQ4" s="1">
        <v>0</v>
      </c>
      <c r="AR4" s="2">
        <f>AQ4/$E4</f>
        <v>0</v>
      </c>
      <c r="AS4" s="1">
        <v>5</v>
      </c>
      <c r="AT4" s="2">
        <f>AS4/$E4</f>
        <v>3.19693094629156E-3</v>
      </c>
      <c r="AU4" s="31">
        <v>141</v>
      </c>
      <c r="AV4" s="2">
        <f>AU4/$E4</f>
        <v>9.0153452685421992E-2</v>
      </c>
      <c r="AW4" s="1">
        <v>1</v>
      </c>
      <c r="AX4" s="2">
        <f>AW4/$E4</f>
        <v>6.3938618925831207E-4</v>
      </c>
      <c r="AY4" s="1">
        <v>0</v>
      </c>
      <c r="AZ4" s="2">
        <f>AY4/$E4</f>
        <v>0</v>
      </c>
      <c r="BA4" s="21">
        <v>92</v>
      </c>
      <c r="BB4" s="2">
        <f>BA4/$E4</f>
        <v>5.8823529411764705E-2</v>
      </c>
      <c r="BC4" s="25">
        <v>510</v>
      </c>
      <c r="BD4" s="2">
        <f>BC4/$E4</f>
        <v>0.32608695652173914</v>
      </c>
      <c r="BE4" s="3">
        <v>29</v>
      </c>
      <c r="BF4" s="2">
        <f>BE4/$E4</f>
        <v>1.8542199488491048E-2</v>
      </c>
      <c r="BG4" s="1">
        <v>0</v>
      </c>
      <c r="BH4" s="2">
        <f>BG4/$E4</f>
        <v>0</v>
      </c>
      <c r="BI4" s="1">
        <v>3</v>
      </c>
      <c r="BJ4" s="2">
        <f>BI4/$E4</f>
        <v>1.9181585677749361E-3</v>
      </c>
      <c r="BK4" s="1">
        <v>3</v>
      </c>
      <c r="BL4" s="2">
        <f>BK4/$E4</f>
        <v>1.9181585677749361E-3</v>
      </c>
      <c r="BM4" s="1">
        <v>4</v>
      </c>
      <c r="BN4" s="2">
        <f>BM4/$E4</f>
        <v>2.5575447570332483E-3</v>
      </c>
      <c r="BO4" s="17">
        <v>66</v>
      </c>
      <c r="BP4" s="2">
        <f>BO4/$E4</f>
        <v>4.2199488491048591E-2</v>
      </c>
      <c r="BQ4" s="3">
        <v>0</v>
      </c>
      <c r="BR4" s="2">
        <f>BQ4/$E4</f>
        <v>0</v>
      </c>
      <c r="BS4" s="1">
        <v>0</v>
      </c>
      <c r="BT4" s="55">
        <f>BS4/$E4</f>
        <v>0</v>
      </c>
    </row>
    <row r="5" spans="1:72" x14ac:dyDescent="0.25">
      <c r="A5" s="56">
        <v>2</v>
      </c>
      <c r="B5" s="37" t="s">
        <v>41</v>
      </c>
      <c r="C5" s="1">
        <v>9818</v>
      </c>
      <c r="D5" s="4">
        <v>6604</v>
      </c>
      <c r="E5" s="1">
        <v>6583</v>
      </c>
      <c r="F5" s="2">
        <f t="shared" ref="F5:F15" si="0">D5/C5</f>
        <v>0.67264208596455488</v>
      </c>
      <c r="G5" s="4">
        <v>20</v>
      </c>
      <c r="H5" s="4">
        <v>28</v>
      </c>
      <c r="I5" s="35">
        <v>7</v>
      </c>
      <c r="J5" s="2">
        <f t="shared" ref="J5:J15" si="1">I5/$E5</f>
        <v>1.0633449794926325E-3</v>
      </c>
      <c r="K5" s="35">
        <v>7</v>
      </c>
      <c r="L5" s="2">
        <f t="shared" ref="L5" si="2">K5/$E5</f>
        <v>1.0633449794926325E-3</v>
      </c>
      <c r="M5" s="43">
        <v>1014</v>
      </c>
      <c r="N5" s="2">
        <f t="shared" ref="N5" si="3">M5/$E5</f>
        <v>0.15403311560078992</v>
      </c>
      <c r="O5" s="35">
        <v>1</v>
      </c>
      <c r="P5" s="2">
        <f t="shared" ref="P5" si="4">O5/$E5</f>
        <v>1.5190642564180464E-4</v>
      </c>
      <c r="Q5" s="35">
        <v>4</v>
      </c>
      <c r="R5" s="2">
        <f t="shared" ref="R5" si="5">Q5/$E5</f>
        <v>6.0762570256721858E-4</v>
      </c>
      <c r="S5" s="45">
        <v>1447</v>
      </c>
      <c r="T5" s="2">
        <f t="shared" ref="T5" si="6">S5/$E5</f>
        <v>0.21980859790369134</v>
      </c>
      <c r="U5" s="35">
        <v>0</v>
      </c>
      <c r="V5" s="2">
        <f t="shared" ref="V5" si="7">U5/$E5</f>
        <v>0</v>
      </c>
      <c r="W5" s="35">
        <v>3</v>
      </c>
      <c r="X5" s="2">
        <f t="shared" ref="X5" si="8">W5/$E5</f>
        <v>4.5571927692541396E-4</v>
      </c>
      <c r="Y5" s="4">
        <v>91</v>
      </c>
      <c r="Z5" s="2">
        <f t="shared" ref="Z5" si="9">Y5/$E5</f>
        <v>1.3823484733404223E-2</v>
      </c>
      <c r="AA5" s="35">
        <v>2</v>
      </c>
      <c r="AB5" s="2">
        <f t="shared" ref="AB5" si="10">AA5/$E5</f>
        <v>3.0381285128360929E-4</v>
      </c>
      <c r="AC5" s="35">
        <v>3</v>
      </c>
      <c r="AD5" s="2">
        <f t="shared" ref="AD5" si="11">AC5/$E5</f>
        <v>4.5571927692541396E-4</v>
      </c>
      <c r="AE5" s="35">
        <v>1</v>
      </c>
      <c r="AF5" s="2">
        <f t="shared" ref="AF5" si="12">AE5/$E5</f>
        <v>1.5190642564180464E-4</v>
      </c>
      <c r="AG5" s="35">
        <v>1</v>
      </c>
      <c r="AH5" s="2">
        <f t="shared" ref="AH5" si="13">AG5/$E5</f>
        <v>1.5190642564180464E-4</v>
      </c>
      <c r="AI5" s="35">
        <v>1</v>
      </c>
      <c r="AJ5" s="2">
        <f t="shared" ref="AJ5" si="14">AI5/$E5</f>
        <v>1.5190642564180464E-4</v>
      </c>
      <c r="AK5" s="35">
        <v>8</v>
      </c>
      <c r="AL5" s="2">
        <f t="shared" ref="AL5" si="15">AK5/$E5</f>
        <v>1.2152514051344372E-3</v>
      </c>
      <c r="AM5" s="35">
        <v>12</v>
      </c>
      <c r="AN5" s="2">
        <f t="shared" ref="AN5" si="16">AM5/$E5</f>
        <v>1.8228771077016558E-3</v>
      </c>
      <c r="AO5" s="35">
        <v>4</v>
      </c>
      <c r="AP5" s="2">
        <f t="shared" ref="AP5" si="17">AO5/$E5</f>
        <v>6.0762570256721858E-4</v>
      </c>
      <c r="AQ5" s="35">
        <v>2</v>
      </c>
      <c r="AR5" s="2">
        <f t="shared" ref="AR5" si="18">AQ5/$E5</f>
        <v>3.0381285128360929E-4</v>
      </c>
      <c r="AS5" s="35">
        <v>5</v>
      </c>
      <c r="AT5" s="2">
        <f t="shared" ref="AT5" si="19">AS5/$E5</f>
        <v>7.595321282090232E-4</v>
      </c>
      <c r="AU5" s="36">
        <v>452</v>
      </c>
      <c r="AV5" s="2">
        <f t="shared" ref="AV5" si="20">AU5/$E5</f>
        <v>6.8661704390095696E-2</v>
      </c>
      <c r="AW5" s="35">
        <v>2</v>
      </c>
      <c r="AX5" s="2">
        <f t="shared" ref="AX5" si="21">AW5/$E5</f>
        <v>3.0381285128360929E-4</v>
      </c>
      <c r="AY5" s="35">
        <v>2</v>
      </c>
      <c r="AZ5" s="2">
        <f t="shared" ref="AZ5" si="22">AY5/$E5</f>
        <v>3.0381285128360929E-4</v>
      </c>
      <c r="BA5" s="22">
        <v>630</v>
      </c>
      <c r="BB5" s="2">
        <f t="shared" ref="BB5" si="23">BA5/$E5</f>
        <v>9.5701048154336929E-2</v>
      </c>
      <c r="BC5" s="26">
        <v>1944</v>
      </c>
      <c r="BD5" s="2">
        <f t="shared" ref="BD5" si="24">BC5/$E5</f>
        <v>0.29530609144766823</v>
      </c>
      <c r="BE5" s="3">
        <v>200</v>
      </c>
      <c r="BF5" s="2">
        <f t="shared" ref="BF5" si="25">BE5/$E5</f>
        <v>3.038128512836093E-2</v>
      </c>
      <c r="BG5" s="4">
        <v>0</v>
      </c>
      <c r="BH5" s="2">
        <f t="shared" ref="BH5" si="26">BG5/$E5</f>
        <v>0</v>
      </c>
      <c r="BI5" s="4">
        <v>12</v>
      </c>
      <c r="BJ5" s="2">
        <f t="shared" ref="BJ5" si="27">BI5/$E5</f>
        <v>1.8228771077016558E-3</v>
      </c>
      <c r="BK5" s="4">
        <v>9</v>
      </c>
      <c r="BL5" s="2">
        <f t="shared" ref="BL5" si="28">BK5/$E5</f>
        <v>1.3671578307762418E-3</v>
      </c>
      <c r="BM5" s="4">
        <v>32</v>
      </c>
      <c r="BN5" s="2">
        <f t="shared" ref="BN5" si="29">BM5/$E5</f>
        <v>4.8610056205377486E-3</v>
      </c>
      <c r="BO5" s="18">
        <v>653</v>
      </c>
      <c r="BP5" s="2">
        <f t="shared" ref="BP5" si="30">BO5/$E5</f>
        <v>9.919489594409843E-2</v>
      </c>
      <c r="BQ5" s="35">
        <v>8</v>
      </c>
      <c r="BR5" s="2">
        <f t="shared" ref="BR5" si="31">BQ5/$E5</f>
        <v>1.2152514051344372E-3</v>
      </c>
      <c r="BS5" s="4">
        <v>0</v>
      </c>
      <c r="BT5" s="55">
        <f t="shared" ref="BT5" si="32">BS5/$E5</f>
        <v>0</v>
      </c>
    </row>
    <row r="6" spans="1:72" x14ac:dyDescent="0.25">
      <c r="A6" s="56">
        <v>3</v>
      </c>
      <c r="B6" s="37" t="s">
        <v>42</v>
      </c>
      <c r="C6" s="1">
        <v>6782</v>
      </c>
      <c r="D6" s="4">
        <v>4172</v>
      </c>
      <c r="E6" s="1">
        <v>4157</v>
      </c>
      <c r="F6" s="2">
        <f t="shared" si="0"/>
        <v>0.61515777056915366</v>
      </c>
      <c r="G6" s="4">
        <v>17</v>
      </c>
      <c r="H6" s="4">
        <v>12</v>
      </c>
      <c r="I6" s="35">
        <v>6</v>
      </c>
      <c r="J6" s="2">
        <f t="shared" si="1"/>
        <v>1.4433485686793362E-3</v>
      </c>
      <c r="K6" s="35">
        <v>4</v>
      </c>
      <c r="L6" s="2">
        <f t="shared" ref="L6" si="33">K6/$E6</f>
        <v>9.622323791195574E-4</v>
      </c>
      <c r="M6" s="43">
        <v>813</v>
      </c>
      <c r="N6" s="2">
        <f t="shared" ref="N6" si="34">M6/$E6</f>
        <v>0.19557373105605003</v>
      </c>
      <c r="O6" s="35">
        <v>1</v>
      </c>
      <c r="P6" s="2">
        <f t="shared" ref="P6" si="35">O6/$E6</f>
        <v>2.4055809477988935E-4</v>
      </c>
      <c r="Q6" s="35">
        <v>1</v>
      </c>
      <c r="R6" s="2">
        <f t="shared" ref="R6" si="36">Q6/$E6</f>
        <v>2.4055809477988935E-4</v>
      </c>
      <c r="S6" s="45">
        <v>933</v>
      </c>
      <c r="T6" s="2">
        <f t="shared" ref="T6" si="37">S6/$E6</f>
        <v>0.22444070242963676</v>
      </c>
      <c r="U6" s="35">
        <v>0</v>
      </c>
      <c r="V6" s="2">
        <f t="shared" ref="V6" si="38">U6/$E6</f>
        <v>0</v>
      </c>
      <c r="W6" s="35">
        <v>0</v>
      </c>
      <c r="X6" s="2">
        <f t="shared" ref="X6" si="39">W6/$E6</f>
        <v>0</v>
      </c>
      <c r="Y6" s="4">
        <v>72</v>
      </c>
      <c r="Z6" s="2">
        <f t="shared" ref="Z6" si="40">Y6/$E6</f>
        <v>1.7320182824152031E-2</v>
      </c>
      <c r="AA6" s="35">
        <v>1</v>
      </c>
      <c r="AB6" s="2">
        <f t="shared" ref="AB6" si="41">AA6/$E6</f>
        <v>2.4055809477988935E-4</v>
      </c>
      <c r="AC6" s="35">
        <v>4</v>
      </c>
      <c r="AD6" s="2">
        <f t="shared" ref="AD6" si="42">AC6/$E6</f>
        <v>9.622323791195574E-4</v>
      </c>
      <c r="AE6" s="35">
        <v>0</v>
      </c>
      <c r="AF6" s="2">
        <f t="shared" ref="AF6" si="43">AE6/$E6</f>
        <v>0</v>
      </c>
      <c r="AG6" s="35">
        <v>0</v>
      </c>
      <c r="AH6" s="2">
        <f t="shared" ref="AH6" si="44">AG6/$E6</f>
        <v>0</v>
      </c>
      <c r="AI6" s="35">
        <v>0</v>
      </c>
      <c r="AJ6" s="2">
        <f t="shared" ref="AJ6" si="45">AI6/$E6</f>
        <v>0</v>
      </c>
      <c r="AK6" s="35">
        <v>3</v>
      </c>
      <c r="AL6" s="2">
        <f t="shared" ref="AL6" si="46">AK6/$E6</f>
        <v>7.2167428433966808E-4</v>
      </c>
      <c r="AM6" s="4">
        <v>7</v>
      </c>
      <c r="AN6" s="2">
        <f t="shared" ref="AN6" si="47">AM6/$E6</f>
        <v>1.6839066634592255E-3</v>
      </c>
      <c r="AO6" s="35">
        <v>0</v>
      </c>
      <c r="AP6" s="2">
        <f t="shared" ref="AP6" si="48">AO6/$E6</f>
        <v>0</v>
      </c>
      <c r="AQ6" s="35">
        <v>4</v>
      </c>
      <c r="AR6" s="2">
        <f t="shared" ref="AR6" si="49">AQ6/$E6</f>
        <v>9.622323791195574E-4</v>
      </c>
      <c r="AS6" s="35">
        <v>4</v>
      </c>
      <c r="AT6" s="2">
        <f t="shared" ref="AT6" si="50">AS6/$E6</f>
        <v>9.622323791195574E-4</v>
      </c>
      <c r="AU6" s="36">
        <v>391</v>
      </c>
      <c r="AV6" s="2">
        <f t="shared" ref="AV6" si="51">AU6/$E6</f>
        <v>9.4058215058936731E-2</v>
      </c>
      <c r="AW6" s="35">
        <v>1</v>
      </c>
      <c r="AX6" s="2">
        <f t="shared" ref="AX6" si="52">AW6/$E6</f>
        <v>2.4055809477988935E-4</v>
      </c>
      <c r="AY6" s="35">
        <v>0</v>
      </c>
      <c r="AZ6" s="2">
        <f t="shared" ref="AZ6" si="53">AY6/$E6</f>
        <v>0</v>
      </c>
      <c r="BA6" s="22">
        <v>445</v>
      </c>
      <c r="BB6" s="2">
        <f t="shared" ref="BB6" si="54">BA6/$E6</f>
        <v>0.10704835217705076</v>
      </c>
      <c r="BC6" s="26">
        <v>1020</v>
      </c>
      <c r="BD6" s="2">
        <f t="shared" ref="BD6" si="55">BC6/$E6</f>
        <v>0.24536925667548712</v>
      </c>
      <c r="BE6" s="3">
        <v>165</v>
      </c>
      <c r="BF6" s="2">
        <f t="shared" ref="BF6" si="56">BE6/$E6</f>
        <v>3.9692085638681741E-2</v>
      </c>
      <c r="BG6" s="4">
        <v>0</v>
      </c>
      <c r="BH6" s="2">
        <f t="shared" ref="BH6" si="57">BG6/$E6</f>
        <v>0</v>
      </c>
      <c r="BI6" s="4">
        <v>7</v>
      </c>
      <c r="BJ6" s="2">
        <f t="shared" ref="BJ6" si="58">BI6/$E6</f>
        <v>1.6839066634592255E-3</v>
      </c>
      <c r="BK6" s="4">
        <v>5</v>
      </c>
      <c r="BL6" s="2">
        <f t="shared" ref="BL6" si="59">BK6/$E6</f>
        <v>1.2027904738994466E-3</v>
      </c>
      <c r="BM6" s="4">
        <v>15</v>
      </c>
      <c r="BN6" s="2">
        <f t="shared" ref="BN6" si="60">BM6/$E6</f>
        <v>3.6083714216983403E-3</v>
      </c>
      <c r="BO6" s="18">
        <v>239</v>
      </c>
      <c r="BP6" s="2">
        <f t="shared" ref="BP6" si="61">BO6/$E6</f>
        <v>5.749338465239355E-2</v>
      </c>
      <c r="BQ6" s="35">
        <v>3</v>
      </c>
      <c r="BR6" s="2">
        <f t="shared" ref="BR6" si="62">BQ6/$E6</f>
        <v>7.2167428433966808E-4</v>
      </c>
      <c r="BS6" s="4">
        <v>1</v>
      </c>
      <c r="BT6" s="55">
        <f t="shared" ref="BT6" si="63">BS6/$E6</f>
        <v>2.4055809477988935E-4</v>
      </c>
    </row>
    <row r="7" spans="1:72" x14ac:dyDescent="0.25">
      <c r="A7" s="56">
        <v>4</v>
      </c>
      <c r="B7" s="37" t="s">
        <v>43</v>
      </c>
      <c r="C7" s="1">
        <v>17002</v>
      </c>
      <c r="D7" s="1">
        <v>11865</v>
      </c>
      <c r="E7" s="1">
        <v>11814</v>
      </c>
      <c r="F7" s="2">
        <f t="shared" si="0"/>
        <v>0.69785907540289382</v>
      </c>
      <c r="G7" s="35">
        <v>29</v>
      </c>
      <c r="H7" s="35">
        <v>61</v>
      </c>
      <c r="I7" s="1">
        <v>12</v>
      </c>
      <c r="J7" s="2">
        <f t="shared" si="1"/>
        <v>1.015744032503809E-3</v>
      </c>
      <c r="K7" s="1">
        <v>17</v>
      </c>
      <c r="L7" s="2">
        <f t="shared" ref="L7" si="64">K7/$E7</f>
        <v>1.4389707127137295E-3</v>
      </c>
      <c r="M7" s="42">
        <v>2167</v>
      </c>
      <c r="N7" s="2">
        <f t="shared" ref="N7" si="65">M7/$E7</f>
        <v>0.18342644320297952</v>
      </c>
      <c r="O7" s="1">
        <v>0</v>
      </c>
      <c r="P7" s="2">
        <f t="shared" ref="P7" si="66">O7/$E7</f>
        <v>0</v>
      </c>
      <c r="Q7" s="1">
        <v>6</v>
      </c>
      <c r="R7" s="2">
        <f t="shared" ref="R7" si="67">Q7/$E7</f>
        <v>5.0787201625190448E-4</v>
      </c>
      <c r="S7" s="44">
        <v>2492</v>
      </c>
      <c r="T7" s="2">
        <f t="shared" ref="T7" si="68">S7/$E7</f>
        <v>0.21093617741662435</v>
      </c>
      <c r="U7" s="1">
        <v>2</v>
      </c>
      <c r="V7" s="2">
        <f t="shared" ref="V7" si="69">U7/$E7</f>
        <v>1.6929067208396818E-4</v>
      </c>
      <c r="W7" s="1">
        <v>2</v>
      </c>
      <c r="X7" s="2">
        <f t="shared" ref="X7" si="70">W7/$E7</f>
        <v>1.6929067208396818E-4</v>
      </c>
      <c r="Y7" s="1">
        <v>155</v>
      </c>
      <c r="Z7" s="2">
        <f t="shared" ref="Z7" si="71">Y7/$E7</f>
        <v>1.3120027086507533E-2</v>
      </c>
      <c r="AA7" s="1">
        <v>0</v>
      </c>
      <c r="AB7" s="2">
        <f t="shared" ref="AB7" si="72">AA7/$E7</f>
        <v>0</v>
      </c>
      <c r="AC7" s="1">
        <v>11</v>
      </c>
      <c r="AD7" s="2">
        <f t="shared" ref="AD7" si="73">AC7/$E7</f>
        <v>9.3109869646182495E-4</v>
      </c>
      <c r="AE7" s="1">
        <v>2</v>
      </c>
      <c r="AF7" s="2">
        <f t="shared" ref="AF7" si="74">AE7/$E7</f>
        <v>1.6929067208396818E-4</v>
      </c>
      <c r="AG7" s="1">
        <v>1</v>
      </c>
      <c r="AH7" s="2">
        <f t="shared" ref="AH7" si="75">AG7/$E7</f>
        <v>8.4645336041984089E-5</v>
      </c>
      <c r="AI7" s="1">
        <v>1</v>
      </c>
      <c r="AJ7" s="2">
        <f t="shared" ref="AJ7" si="76">AI7/$E7</f>
        <v>8.4645336041984089E-5</v>
      </c>
      <c r="AK7" s="1">
        <v>9</v>
      </c>
      <c r="AL7" s="2">
        <f t="shared" ref="AL7" si="77">AK7/$E7</f>
        <v>7.6180802437785682E-4</v>
      </c>
      <c r="AM7" s="1">
        <v>21</v>
      </c>
      <c r="AN7" s="2">
        <f t="shared" ref="AN7" si="78">AM7/$E7</f>
        <v>1.7775520568816658E-3</v>
      </c>
      <c r="AO7" s="1">
        <v>0</v>
      </c>
      <c r="AP7" s="2">
        <f t="shared" ref="AP7" si="79">AO7/$E7</f>
        <v>0</v>
      </c>
      <c r="AQ7" s="1">
        <v>4</v>
      </c>
      <c r="AR7" s="2">
        <f t="shared" ref="AR7" si="80">AQ7/$E7</f>
        <v>3.3858134416793635E-4</v>
      </c>
      <c r="AS7" s="1">
        <v>8</v>
      </c>
      <c r="AT7" s="2">
        <f t="shared" ref="AT7" si="81">AS7/$E7</f>
        <v>6.7716268833587271E-4</v>
      </c>
      <c r="AU7" s="31">
        <v>821</v>
      </c>
      <c r="AV7" s="2">
        <f t="shared" ref="AV7" si="82">AU7/$E7</f>
        <v>6.9493820890468933E-2</v>
      </c>
      <c r="AW7" s="1">
        <v>6</v>
      </c>
      <c r="AX7" s="2">
        <f t="shared" ref="AX7" si="83">AW7/$E7</f>
        <v>5.0787201625190448E-4</v>
      </c>
      <c r="AY7" s="1">
        <v>6</v>
      </c>
      <c r="AZ7" s="2">
        <f t="shared" ref="AZ7" si="84">AY7/$E7</f>
        <v>5.0787201625190448E-4</v>
      </c>
      <c r="BA7" s="21">
        <v>1430</v>
      </c>
      <c r="BB7" s="2">
        <f t="shared" ref="BB7" si="85">BA7/$E7</f>
        <v>0.12104283054003724</v>
      </c>
      <c r="BC7" s="25">
        <v>3221</v>
      </c>
      <c r="BD7" s="2">
        <f t="shared" ref="BD7" si="86">BC7/$E7</f>
        <v>0.27264262739123074</v>
      </c>
      <c r="BE7" s="3">
        <v>358</v>
      </c>
      <c r="BF7" s="2">
        <f t="shared" ref="BF7" si="87">BE7/$E7</f>
        <v>3.0303030303030304E-2</v>
      </c>
      <c r="BG7" s="1">
        <v>1</v>
      </c>
      <c r="BH7" s="2">
        <f t="shared" ref="BH7" si="88">BG7/$E7</f>
        <v>8.4645336041984089E-5</v>
      </c>
      <c r="BI7" s="1">
        <v>18</v>
      </c>
      <c r="BJ7" s="2">
        <f t="shared" ref="BJ7" si="89">BI7/$E7</f>
        <v>1.5236160487557136E-3</v>
      </c>
      <c r="BK7" s="1">
        <v>17</v>
      </c>
      <c r="BL7" s="2">
        <f t="shared" ref="BL7" si="90">BK7/$E7</f>
        <v>1.4389707127137295E-3</v>
      </c>
      <c r="BM7" s="1">
        <v>35</v>
      </c>
      <c r="BN7" s="2">
        <f t="shared" ref="BN7" si="91">BM7/$E7</f>
        <v>2.9625867614694432E-3</v>
      </c>
      <c r="BO7" s="17">
        <v>907</v>
      </c>
      <c r="BP7" s="2">
        <f t="shared" ref="BP7" si="92">BO7/$E7</f>
        <v>7.6773319790079564E-2</v>
      </c>
      <c r="BQ7" s="3">
        <v>23</v>
      </c>
      <c r="BR7" s="2">
        <f t="shared" ref="BR7" si="93">BQ7/$E7</f>
        <v>1.946842728965634E-3</v>
      </c>
      <c r="BS7" s="1">
        <v>0</v>
      </c>
      <c r="BT7" s="55">
        <f t="shared" ref="BT7" si="94">BS7/$E7</f>
        <v>0</v>
      </c>
    </row>
    <row r="8" spans="1:72" x14ac:dyDescent="0.25">
      <c r="A8" s="56">
        <v>5</v>
      </c>
      <c r="B8" s="37" t="s">
        <v>44</v>
      </c>
      <c r="C8" s="1">
        <v>8481</v>
      </c>
      <c r="D8" s="4">
        <v>5805</v>
      </c>
      <c r="E8" s="1">
        <v>5685</v>
      </c>
      <c r="F8" s="2">
        <f t="shared" si="0"/>
        <v>0.68447117085249376</v>
      </c>
      <c r="G8" s="4">
        <v>20</v>
      </c>
      <c r="H8" s="4">
        <v>22</v>
      </c>
      <c r="I8" s="35">
        <v>4</v>
      </c>
      <c r="J8" s="2">
        <f t="shared" si="1"/>
        <v>7.0360598065083554E-4</v>
      </c>
      <c r="K8" s="35">
        <v>1</v>
      </c>
      <c r="L8" s="2">
        <f t="shared" ref="L8" si="95">K8/$E8</f>
        <v>1.7590149516270889E-4</v>
      </c>
      <c r="M8" s="43">
        <v>1206</v>
      </c>
      <c r="N8" s="2">
        <f t="shared" ref="N8" si="96">M8/$E8</f>
        <v>0.21213720316622692</v>
      </c>
      <c r="O8" s="35">
        <v>1</v>
      </c>
      <c r="P8" s="2">
        <f t="shared" ref="P8" si="97">O8/$E8</f>
        <v>1.7590149516270889E-4</v>
      </c>
      <c r="Q8" s="35">
        <v>1</v>
      </c>
      <c r="R8" s="2">
        <f t="shared" ref="R8" si="98">Q8/$E8</f>
        <v>1.7590149516270889E-4</v>
      </c>
      <c r="S8" s="45">
        <v>1277</v>
      </c>
      <c r="T8" s="2">
        <f t="shared" ref="T8" si="99">S8/$E8</f>
        <v>0.22462620932277924</v>
      </c>
      <c r="U8" s="35">
        <v>0</v>
      </c>
      <c r="V8" s="2">
        <f t="shared" ref="V8" si="100">U8/$E8</f>
        <v>0</v>
      </c>
      <c r="W8" s="35">
        <v>1</v>
      </c>
      <c r="X8" s="2">
        <f t="shared" ref="X8" si="101">W8/$E8</f>
        <v>1.7590149516270889E-4</v>
      </c>
      <c r="Y8" s="4">
        <v>65</v>
      </c>
      <c r="Z8" s="2">
        <f t="shared" ref="Z8" si="102">Y8/$E8</f>
        <v>1.1433597185576077E-2</v>
      </c>
      <c r="AA8" s="35">
        <v>0</v>
      </c>
      <c r="AB8" s="2">
        <f t="shared" ref="AB8" si="103">AA8/$E8</f>
        <v>0</v>
      </c>
      <c r="AC8" s="35">
        <v>4</v>
      </c>
      <c r="AD8" s="2">
        <f t="shared" ref="AD8" si="104">AC8/$E8</f>
        <v>7.0360598065083554E-4</v>
      </c>
      <c r="AE8" s="35">
        <v>1</v>
      </c>
      <c r="AF8" s="2">
        <f t="shared" ref="AF8" si="105">AE8/$E8</f>
        <v>1.7590149516270889E-4</v>
      </c>
      <c r="AG8" s="35">
        <v>2</v>
      </c>
      <c r="AH8" s="2">
        <f t="shared" ref="AH8" si="106">AG8/$E8</f>
        <v>3.5180299032541777E-4</v>
      </c>
      <c r="AI8" s="35">
        <v>4</v>
      </c>
      <c r="AJ8" s="2">
        <f t="shared" ref="AJ8" si="107">AI8/$E8</f>
        <v>7.0360598065083554E-4</v>
      </c>
      <c r="AK8" s="35">
        <v>1</v>
      </c>
      <c r="AL8" s="2">
        <f t="shared" ref="AL8" si="108">AK8/$E8</f>
        <v>1.7590149516270889E-4</v>
      </c>
      <c r="AM8" s="35">
        <v>8</v>
      </c>
      <c r="AN8" s="2">
        <f t="shared" ref="AN8" si="109">AM8/$E8</f>
        <v>1.4072119613016711E-3</v>
      </c>
      <c r="AO8" s="35">
        <v>2</v>
      </c>
      <c r="AP8" s="2">
        <f t="shared" ref="AP8" si="110">AO8/$E8</f>
        <v>3.5180299032541777E-4</v>
      </c>
      <c r="AQ8" s="35">
        <v>3</v>
      </c>
      <c r="AR8" s="2">
        <f t="shared" ref="AR8" si="111">AQ8/$E8</f>
        <v>5.2770448548812663E-4</v>
      </c>
      <c r="AS8" s="35">
        <v>2</v>
      </c>
      <c r="AT8" s="2">
        <f t="shared" ref="AT8" si="112">AS8/$E8</f>
        <v>3.5180299032541777E-4</v>
      </c>
      <c r="AU8" s="36">
        <v>395</v>
      </c>
      <c r="AV8" s="2">
        <f t="shared" ref="AV8" si="113">AU8/$E8</f>
        <v>6.9481090589270003E-2</v>
      </c>
      <c r="AW8" s="35">
        <v>3</v>
      </c>
      <c r="AX8" s="2">
        <f t="shared" ref="AX8" si="114">AW8/$E8</f>
        <v>5.2770448548812663E-4</v>
      </c>
      <c r="AY8" s="35">
        <v>1</v>
      </c>
      <c r="AZ8" s="2">
        <f t="shared" ref="AZ8" si="115">AY8/$E8</f>
        <v>1.7590149516270889E-4</v>
      </c>
      <c r="BA8" s="22">
        <v>649</v>
      </c>
      <c r="BB8" s="2">
        <f t="shared" ref="BB8" si="116">BA8/$E8</f>
        <v>0.11416007036059807</v>
      </c>
      <c r="BC8" s="26">
        <v>1320</v>
      </c>
      <c r="BD8" s="2">
        <f t="shared" ref="BD8" si="117">BC8/$E8</f>
        <v>0.23218997361477572</v>
      </c>
      <c r="BE8" s="3">
        <v>138</v>
      </c>
      <c r="BF8" s="2">
        <f t="shared" ref="BF8" si="118">BE8/$E8</f>
        <v>2.4274406332453827E-2</v>
      </c>
      <c r="BG8" s="4">
        <v>0</v>
      </c>
      <c r="BH8" s="2">
        <f t="shared" ref="BH8" si="119">BG8/$E8</f>
        <v>0</v>
      </c>
      <c r="BI8" s="4">
        <v>9</v>
      </c>
      <c r="BJ8" s="2">
        <f t="shared" ref="BJ8" si="120">BI8/$E8</f>
        <v>1.5831134564643799E-3</v>
      </c>
      <c r="BK8" s="4">
        <v>3</v>
      </c>
      <c r="BL8" s="2">
        <f t="shared" ref="BL8" si="121">BK8/$E8</f>
        <v>5.2770448548812663E-4</v>
      </c>
      <c r="BM8" s="4">
        <v>17</v>
      </c>
      <c r="BN8" s="2">
        <f t="shared" ref="BN8" si="122">BM8/$E8</f>
        <v>2.9903254177660512E-3</v>
      </c>
      <c r="BO8" s="18">
        <v>534</v>
      </c>
      <c r="BP8" s="2">
        <f t="shared" ref="BP8" si="123">BO8/$E8</f>
        <v>9.3931398416886538E-2</v>
      </c>
      <c r="BQ8" s="35">
        <v>11</v>
      </c>
      <c r="BR8" s="2">
        <f t="shared" ref="BR8" si="124">BQ8/$E8</f>
        <v>1.9349164467897977E-3</v>
      </c>
      <c r="BS8" s="4">
        <v>0</v>
      </c>
      <c r="BT8" s="55">
        <f t="shared" ref="BT8" si="125">BS8/$E8</f>
        <v>0</v>
      </c>
    </row>
    <row r="9" spans="1:72" x14ac:dyDescent="0.25">
      <c r="A9" s="56">
        <v>6</v>
      </c>
      <c r="B9" s="37" t="s">
        <v>45</v>
      </c>
      <c r="C9" s="1">
        <v>8182</v>
      </c>
      <c r="D9" s="1">
        <v>4261</v>
      </c>
      <c r="E9" s="1">
        <v>4019</v>
      </c>
      <c r="F9" s="2">
        <f t="shared" si="0"/>
        <v>0.52077731605964317</v>
      </c>
      <c r="G9" s="35">
        <v>18</v>
      </c>
      <c r="H9" s="35">
        <v>23</v>
      </c>
      <c r="I9" s="1">
        <v>1</v>
      </c>
      <c r="J9" s="2">
        <f t="shared" si="1"/>
        <v>2.488181139586962E-4</v>
      </c>
      <c r="K9" s="1">
        <v>5</v>
      </c>
      <c r="L9" s="2">
        <f t="shared" ref="L9" si="126">K9/$E9</f>
        <v>1.2440905697934811E-3</v>
      </c>
      <c r="M9" s="42">
        <v>1627</v>
      </c>
      <c r="N9" s="2">
        <f t="shared" ref="N9" si="127">M9/$E9</f>
        <v>0.40482707141079871</v>
      </c>
      <c r="O9" s="1">
        <v>4</v>
      </c>
      <c r="P9" s="2">
        <f t="shared" ref="P9" si="128">O9/$E9</f>
        <v>9.952724558347848E-4</v>
      </c>
      <c r="Q9" s="1">
        <v>2</v>
      </c>
      <c r="R9" s="2">
        <f t="shared" ref="R9" si="129">Q9/$E9</f>
        <v>4.976362279173924E-4</v>
      </c>
      <c r="S9" s="44">
        <v>532</v>
      </c>
      <c r="T9" s="2">
        <f t="shared" ref="T9" si="130">S9/$E9</f>
        <v>0.13237123662602637</v>
      </c>
      <c r="U9" s="1">
        <v>1</v>
      </c>
      <c r="V9" s="2">
        <f t="shared" ref="V9" si="131">U9/$E9</f>
        <v>2.488181139586962E-4</v>
      </c>
      <c r="W9" s="1">
        <v>5</v>
      </c>
      <c r="X9" s="2">
        <f t="shared" ref="X9" si="132">W9/$E9</f>
        <v>1.2440905697934811E-3</v>
      </c>
      <c r="Y9" s="1">
        <v>83</v>
      </c>
      <c r="Z9" s="2">
        <f t="shared" ref="Z9" si="133">Y9/$E9</f>
        <v>2.0651903458571784E-2</v>
      </c>
      <c r="AA9" s="1">
        <v>2</v>
      </c>
      <c r="AB9" s="2">
        <f t="shared" ref="AB9" si="134">AA9/$E9</f>
        <v>4.976362279173924E-4</v>
      </c>
      <c r="AC9" s="1">
        <v>13</v>
      </c>
      <c r="AD9" s="2">
        <f t="shared" ref="AD9" si="135">AC9/$E9</f>
        <v>3.2346354814630504E-3</v>
      </c>
      <c r="AE9" s="1">
        <v>1</v>
      </c>
      <c r="AF9" s="2">
        <f t="shared" ref="AF9" si="136">AE9/$E9</f>
        <v>2.488181139586962E-4</v>
      </c>
      <c r="AG9" s="1">
        <v>0</v>
      </c>
      <c r="AH9" s="2">
        <f t="shared" ref="AH9" si="137">AG9/$E9</f>
        <v>0</v>
      </c>
      <c r="AI9" s="1">
        <v>2</v>
      </c>
      <c r="AJ9" s="2">
        <f t="shared" ref="AJ9" si="138">AI9/$E9</f>
        <v>4.976362279173924E-4</v>
      </c>
      <c r="AK9" s="1">
        <v>2</v>
      </c>
      <c r="AL9" s="2">
        <f t="shared" ref="AL9" si="139">AK9/$E9</f>
        <v>4.976362279173924E-4</v>
      </c>
      <c r="AM9" s="1">
        <v>3</v>
      </c>
      <c r="AN9" s="2">
        <f t="shared" ref="AN9" si="140">AM9/$E9</f>
        <v>7.4645434187608855E-4</v>
      </c>
      <c r="AO9" s="1">
        <v>1</v>
      </c>
      <c r="AP9" s="2">
        <f t="shared" ref="AP9" si="141">AO9/$E9</f>
        <v>2.488181139586962E-4</v>
      </c>
      <c r="AQ9" s="1">
        <v>0</v>
      </c>
      <c r="AR9" s="2">
        <f t="shared" ref="AR9" si="142">AQ9/$E9</f>
        <v>0</v>
      </c>
      <c r="AS9" s="1">
        <v>6</v>
      </c>
      <c r="AT9" s="2">
        <f t="shared" ref="AT9" si="143">AS9/$E9</f>
        <v>1.4929086837521771E-3</v>
      </c>
      <c r="AU9" s="31">
        <v>444</v>
      </c>
      <c r="AV9" s="2">
        <f t="shared" ref="AV9" si="144">AU9/$E9</f>
        <v>0.11047524259766112</v>
      </c>
      <c r="AW9" s="1">
        <v>2</v>
      </c>
      <c r="AX9" s="2">
        <f t="shared" ref="AX9" si="145">AW9/$E9</f>
        <v>4.976362279173924E-4</v>
      </c>
      <c r="AY9" s="1">
        <v>0</v>
      </c>
      <c r="AZ9" s="2">
        <f t="shared" ref="AZ9" si="146">AY9/$E9</f>
        <v>0</v>
      </c>
      <c r="BA9" s="21">
        <v>672</v>
      </c>
      <c r="BB9" s="2">
        <f t="shared" ref="BB9" si="147">BA9/$E9</f>
        <v>0.16720577258024386</v>
      </c>
      <c r="BC9" s="25">
        <v>240</v>
      </c>
      <c r="BD9" s="2">
        <f t="shared" ref="BD9" si="148">BC9/$E9</f>
        <v>5.9716347350087087E-2</v>
      </c>
      <c r="BE9" s="3">
        <v>250</v>
      </c>
      <c r="BF9" s="2">
        <f t="shared" ref="BF9" si="149">BE9/$E9</f>
        <v>6.2204528489674046E-2</v>
      </c>
      <c r="BG9" s="1">
        <v>1</v>
      </c>
      <c r="BH9" s="2">
        <f t="shared" ref="BH9" si="150">BG9/$E9</f>
        <v>2.488181139586962E-4</v>
      </c>
      <c r="BI9" s="1">
        <v>4</v>
      </c>
      <c r="BJ9" s="2">
        <f t="shared" ref="BJ9" si="151">BI9/$E9</f>
        <v>9.952724558347848E-4</v>
      </c>
      <c r="BK9" s="1">
        <v>5</v>
      </c>
      <c r="BL9" s="2">
        <f t="shared" ref="BL9" si="152">BK9/$E9</f>
        <v>1.2440905697934811E-3</v>
      </c>
      <c r="BM9" s="1">
        <v>10</v>
      </c>
      <c r="BN9" s="2">
        <f t="shared" ref="BN9" si="153">BM9/$E9</f>
        <v>2.4881811395869621E-3</v>
      </c>
      <c r="BO9" s="17">
        <v>295</v>
      </c>
      <c r="BP9" s="2">
        <f t="shared" ref="BP9" si="154">BO9/$E9</f>
        <v>7.3401343617815376E-2</v>
      </c>
      <c r="BQ9" s="3">
        <v>5</v>
      </c>
      <c r="BR9" s="2">
        <f t="shared" ref="BR9" si="155">BQ9/$E9</f>
        <v>1.2440905697934811E-3</v>
      </c>
      <c r="BS9" s="1">
        <v>1</v>
      </c>
      <c r="BT9" s="55">
        <f t="shared" ref="BT9" si="156">BS9/$E9</f>
        <v>2.488181139586962E-4</v>
      </c>
    </row>
    <row r="10" spans="1:72" x14ac:dyDescent="0.25">
      <c r="A10" s="56">
        <v>7</v>
      </c>
      <c r="B10" s="37" t="s">
        <v>46</v>
      </c>
      <c r="C10" s="1">
        <v>7770</v>
      </c>
      <c r="D10" s="1">
        <v>3893</v>
      </c>
      <c r="E10" s="1">
        <v>3875</v>
      </c>
      <c r="F10" s="2">
        <f t="shared" si="0"/>
        <v>0.50102960102960103</v>
      </c>
      <c r="G10" s="35">
        <v>18</v>
      </c>
      <c r="H10" s="35">
        <v>20</v>
      </c>
      <c r="I10" s="1">
        <v>4</v>
      </c>
      <c r="J10" s="2">
        <f t="shared" si="1"/>
        <v>1.0322580645161291E-3</v>
      </c>
      <c r="K10" s="1">
        <v>3</v>
      </c>
      <c r="L10" s="2">
        <f t="shared" ref="L10" si="157">K10/$E10</f>
        <v>7.7419354838709675E-4</v>
      </c>
      <c r="M10" s="42">
        <v>1558</v>
      </c>
      <c r="N10" s="2">
        <f t="shared" ref="N10" si="158">M10/$E10</f>
        <v>0.40206451612903227</v>
      </c>
      <c r="O10" s="1">
        <v>2</v>
      </c>
      <c r="P10" s="2">
        <f t="shared" ref="P10" si="159">O10/$E10</f>
        <v>5.1612903225806454E-4</v>
      </c>
      <c r="Q10" s="1">
        <v>0</v>
      </c>
      <c r="R10" s="2">
        <f t="shared" ref="R10" si="160">Q10/$E10</f>
        <v>0</v>
      </c>
      <c r="S10" s="44">
        <v>393</v>
      </c>
      <c r="T10" s="2">
        <f t="shared" ref="T10" si="161">S10/$E10</f>
        <v>0.10141935483870967</v>
      </c>
      <c r="U10" s="1">
        <v>2</v>
      </c>
      <c r="V10" s="2">
        <f t="shared" ref="V10" si="162">U10/$E10</f>
        <v>5.1612903225806454E-4</v>
      </c>
      <c r="W10" s="1">
        <v>3</v>
      </c>
      <c r="X10" s="2">
        <f t="shared" ref="X10" si="163">W10/$E10</f>
        <v>7.7419354838709675E-4</v>
      </c>
      <c r="Y10" s="1">
        <v>68</v>
      </c>
      <c r="Z10" s="2">
        <f t="shared" ref="Z10" si="164">Y10/$E10</f>
        <v>1.7548387096774195E-2</v>
      </c>
      <c r="AA10" s="1">
        <v>0</v>
      </c>
      <c r="AB10" s="2">
        <f t="shared" ref="AB10" si="165">AA10/$E10</f>
        <v>0</v>
      </c>
      <c r="AC10" s="1">
        <v>2</v>
      </c>
      <c r="AD10" s="2">
        <f t="shared" ref="AD10" si="166">AC10/$E10</f>
        <v>5.1612903225806454E-4</v>
      </c>
      <c r="AE10" s="1">
        <v>0</v>
      </c>
      <c r="AF10" s="2">
        <f t="shared" ref="AF10" si="167">AE10/$E10</f>
        <v>0</v>
      </c>
      <c r="AG10" s="1">
        <v>3</v>
      </c>
      <c r="AH10" s="2">
        <f t="shared" ref="AH10" si="168">AG10/$E10</f>
        <v>7.7419354838709675E-4</v>
      </c>
      <c r="AI10" s="1">
        <v>5</v>
      </c>
      <c r="AJ10" s="2">
        <f t="shared" ref="AJ10" si="169">AI10/$E10</f>
        <v>1.2903225806451613E-3</v>
      </c>
      <c r="AK10" s="1">
        <v>2</v>
      </c>
      <c r="AL10" s="2">
        <f t="shared" ref="AL10" si="170">AK10/$E10</f>
        <v>5.1612903225806454E-4</v>
      </c>
      <c r="AM10" s="1">
        <v>3</v>
      </c>
      <c r="AN10" s="2">
        <f t="shared" ref="AN10" si="171">AM10/$E10</f>
        <v>7.7419354838709675E-4</v>
      </c>
      <c r="AO10" s="1">
        <v>1</v>
      </c>
      <c r="AP10" s="2">
        <f t="shared" ref="AP10" si="172">AO10/$E10</f>
        <v>2.5806451612903227E-4</v>
      </c>
      <c r="AQ10" s="1">
        <v>1</v>
      </c>
      <c r="AR10" s="2">
        <f t="shared" ref="AR10" si="173">AQ10/$E10</f>
        <v>2.5806451612903227E-4</v>
      </c>
      <c r="AS10" s="1">
        <v>6</v>
      </c>
      <c r="AT10" s="2">
        <f t="shared" ref="AT10" si="174">AS10/$E10</f>
        <v>1.5483870967741935E-3</v>
      </c>
      <c r="AU10" s="31">
        <v>368</v>
      </c>
      <c r="AV10" s="2">
        <f t="shared" ref="AV10" si="175">AU10/$E10</f>
        <v>9.4967741935483865E-2</v>
      </c>
      <c r="AW10" s="1">
        <v>1</v>
      </c>
      <c r="AX10" s="2">
        <f t="shared" ref="AX10" si="176">AW10/$E10</f>
        <v>2.5806451612903227E-4</v>
      </c>
      <c r="AY10" s="1">
        <v>2</v>
      </c>
      <c r="AZ10" s="2">
        <f t="shared" ref="AZ10" si="177">AY10/$E10</f>
        <v>5.1612903225806454E-4</v>
      </c>
      <c r="BA10" s="21">
        <v>716</v>
      </c>
      <c r="BB10" s="2">
        <f t="shared" ref="BB10" si="178">BA10/$E10</f>
        <v>0.18477419354838709</v>
      </c>
      <c r="BC10" s="25">
        <v>212</v>
      </c>
      <c r="BD10" s="2">
        <f t="shared" ref="BD10" si="179">BC10/$E10</f>
        <v>5.4709677419354841E-2</v>
      </c>
      <c r="BE10" s="3">
        <v>241</v>
      </c>
      <c r="BF10" s="2">
        <f t="shared" ref="BF10" si="180">BE10/$E10</f>
        <v>6.2193548387096773E-2</v>
      </c>
      <c r="BG10" s="1">
        <v>2</v>
      </c>
      <c r="BH10" s="2">
        <f t="shared" ref="BH10" si="181">BG10/$E10</f>
        <v>5.1612903225806454E-4</v>
      </c>
      <c r="BI10" s="1">
        <v>2</v>
      </c>
      <c r="BJ10" s="2">
        <f t="shared" ref="BJ10" si="182">BI10/$E10</f>
        <v>5.1612903225806454E-4</v>
      </c>
      <c r="BK10" s="1">
        <v>3</v>
      </c>
      <c r="BL10" s="2">
        <f t="shared" ref="BL10" si="183">BK10/$E10</f>
        <v>7.7419354838709675E-4</v>
      </c>
      <c r="BM10" s="1">
        <v>9</v>
      </c>
      <c r="BN10" s="2">
        <f t="shared" ref="BN10" si="184">BM10/$E10</f>
        <v>2.3225806451612901E-3</v>
      </c>
      <c r="BO10" s="17">
        <v>232</v>
      </c>
      <c r="BP10" s="2">
        <f t="shared" ref="BP10" si="185">BO10/$E10</f>
        <v>5.9870967741935482E-2</v>
      </c>
      <c r="BQ10" s="3">
        <v>10</v>
      </c>
      <c r="BR10" s="2">
        <f t="shared" ref="BR10" si="186">BQ10/$E10</f>
        <v>2.5806451612903226E-3</v>
      </c>
      <c r="BS10" s="1">
        <v>1</v>
      </c>
      <c r="BT10" s="55">
        <f t="shared" ref="BT10" si="187">BS10/$E10</f>
        <v>2.5806451612903227E-4</v>
      </c>
    </row>
    <row r="11" spans="1:72" x14ac:dyDescent="0.25">
      <c r="A11" s="56">
        <v>8</v>
      </c>
      <c r="B11" s="37" t="s">
        <v>47</v>
      </c>
      <c r="C11" s="1">
        <v>5594</v>
      </c>
      <c r="D11" s="1">
        <v>2730</v>
      </c>
      <c r="E11" s="1">
        <v>2701</v>
      </c>
      <c r="F11" s="2">
        <f t="shared" si="0"/>
        <v>0.48802288165892027</v>
      </c>
      <c r="G11" s="35">
        <v>27</v>
      </c>
      <c r="H11" s="35">
        <v>21</v>
      </c>
      <c r="I11" s="1">
        <v>3</v>
      </c>
      <c r="J11" s="2">
        <f t="shared" si="1"/>
        <v>1.1106997408367272E-3</v>
      </c>
      <c r="K11" s="1">
        <v>0</v>
      </c>
      <c r="L11" s="2">
        <f t="shared" ref="L11" si="188">K11/$E11</f>
        <v>0</v>
      </c>
      <c r="M11" s="42">
        <v>1218</v>
      </c>
      <c r="N11" s="2">
        <f t="shared" ref="N11" si="189">M11/$E11</f>
        <v>0.4509440947797112</v>
      </c>
      <c r="O11" s="1">
        <v>2</v>
      </c>
      <c r="P11" s="2">
        <f t="shared" ref="P11" si="190">O11/$E11</f>
        <v>7.4046649389115145E-4</v>
      </c>
      <c r="Q11" s="1">
        <v>2</v>
      </c>
      <c r="R11" s="2">
        <f t="shared" ref="R11" si="191">Q11/$E11</f>
        <v>7.4046649389115145E-4</v>
      </c>
      <c r="S11" s="44">
        <v>133</v>
      </c>
      <c r="T11" s="2">
        <f t="shared" ref="T11" si="192">S11/$E11</f>
        <v>4.924102184376157E-2</v>
      </c>
      <c r="U11" s="1">
        <v>2</v>
      </c>
      <c r="V11" s="2">
        <f t="shared" ref="V11" si="193">U11/$E11</f>
        <v>7.4046649389115145E-4</v>
      </c>
      <c r="W11" s="1">
        <v>6</v>
      </c>
      <c r="X11" s="2">
        <f t="shared" ref="X11" si="194">W11/$E11</f>
        <v>2.2213994816734544E-3</v>
      </c>
      <c r="Y11" s="1">
        <v>37</v>
      </c>
      <c r="Z11" s="2">
        <f t="shared" ref="Z11" si="195">Y11/$E11</f>
        <v>1.3698630136986301E-2</v>
      </c>
      <c r="AA11" s="1">
        <v>0</v>
      </c>
      <c r="AB11" s="2">
        <f t="shared" ref="AB11" si="196">AA11/$E11</f>
        <v>0</v>
      </c>
      <c r="AC11" s="1">
        <v>1</v>
      </c>
      <c r="AD11" s="2">
        <f t="shared" ref="AD11" si="197">AC11/$E11</f>
        <v>3.7023324694557573E-4</v>
      </c>
      <c r="AE11" s="1">
        <v>0</v>
      </c>
      <c r="AF11" s="2">
        <f t="shared" ref="AF11" si="198">AE11/$E11</f>
        <v>0</v>
      </c>
      <c r="AG11" s="1">
        <v>0</v>
      </c>
      <c r="AH11" s="2">
        <f t="shared" ref="AH11" si="199">AG11/$E11</f>
        <v>0</v>
      </c>
      <c r="AI11" s="1">
        <v>4</v>
      </c>
      <c r="AJ11" s="2">
        <f t="shared" ref="AJ11" si="200">AI11/$E11</f>
        <v>1.4809329877823029E-3</v>
      </c>
      <c r="AK11" s="1">
        <v>0</v>
      </c>
      <c r="AL11" s="2">
        <f t="shared" ref="AL11" si="201">AK11/$E11</f>
        <v>0</v>
      </c>
      <c r="AM11" s="1">
        <v>3</v>
      </c>
      <c r="AN11" s="2">
        <f t="shared" ref="AN11" si="202">AM11/$E11</f>
        <v>1.1106997408367272E-3</v>
      </c>
      <c r="AO11" s="1">
        <v>0</v>
      </c>
      <c r="AP11" s="2">
        <f t="shared" ref="AP11" si="203">AO11/$E11</f>
        <v>0</v>
      </c>
      <c r="AQ11" s="1">
        <v>1</v>
      </c>
      <c r="AR11" s="2">
        <f t="shared" ref="AR11" si="204">AQ11/$E11</f>
        <v>3.7023324694557573E-4</v>
      </c>
      <c r="AS11" s="1">
        <v>4</v>
      </c>
      <c r="AT11" s="2">
        <f t="shared" ref="AT11" si="205">AS11/$E11</f>
        <v>1.4809329877823029E-3</v>
      </c>
      <c r="AU11" s="31">
        <v>332</v>
      </c>
      <c r="AV11" s="2">
        <f t="shared" ref="AV11" si="206">AU11/$E11</f>
        <v>0.12291743798593113</v>
      </c>
      <c r="AW11" s="1">
        <v>2</v>
      </c>
      <c r="AX11" s="2">
        <f t="shared" ref="AX11" si="207">AW11/$E11</f>
        <v>7.4046649389115145E-4</v>
      </c>
      <c r="AY11" s="1">
        <v>0</v>
      </c>
      <c r="AZ11" s="2">
        <f t="shared" ref="AZ11" si="208">AY11/$E11</f>
        <v>0</v>
      </c>
      <c r="BA11" s="21">
        <v>465</v>
      </c>
      <c r="BB11" s="2">
        <f t="shared" ref="BB11" si="209">BA11/$E11</f>
        <v>0.17215845982969272</v>
      </c>
      <c r="BC11" s="25">
        <v>69</v>
      </c>
      <c r="BD11" s="2">
        <f t="shared" ref="BD11" si="210">BC11/$E11</f>
        <v>2.5546094039244724E-2</v>
      </c>
      <c r="BE11" s="3">
        <v>179</v>
      </c>
      <c r="BF11" s="2">
        <f t="shared" ref="BF11" si="211">BE11/$E11</f>
        <v>6.6271751203258053E-2</v>
      </c>
      <c r="BG11" s="1">
        <v>1</v>
      </c>
      <c r="BH11" s="2">
        <f t="shared" ref="BH11" si="212">BG11/$E11</f>
        <v>3.7023324694557573E-4</v>
      </c>
      <c r="BI11" s="1">
        <v>1</v>
      </c>
      <c r="BJ11" s="2">
        <f t="shared" ref="BJ11" si="213">BI11/$E11</f>
        <v>3.7023324694557573E-4</v>
      </c>
      <c r="BK11" s="1">
        <v>3</v>
      </c>
      <c r="BL11" s="2">
        <f t="shared" ref="BL11" si="214">BK11/$E11</f>
        <v>1.1106997408367272E-3</v>
      </c>
      <c r="BM11" s="1">
        <v>4</v>
      </c>
      <c r="BN11" s="2">
        <f t="shared" ref="BN11" si="215">BM11/$E11</f>
        <v>1.4809329877823029E-3</v>
      </c>
      <c r="BO11" s="17">
        <v>204</v>
      </c>
      <c r="BP11" s="2">
        <f t="shared" ref="BP11" si="216">BO11/$E11</f>
        <v>7.552758237689744E-2</v>
      </c>
      <c r="BQ11" s="3">
        <v>3</v>
      </c>
      <c r="BR11" s="2">
        <f t="shared" ref="BR11" si="217">BQ11/$E11</f>
        <v>1.1106997408367272E-3</v>
      </c>
      <c r="BS11" s="1">
        <v>1</v>
      </c>
      <c r="BT11" s="55">
        <f t="shared" ref="BT11" si="218">BS11/$E11</f>
        <v>3.7023324694557573E-4</v>
      </c>
    </row>
    <row r="12" spans="1:72" x14ac:dyDescent="0.25">
      <c r="A12" s="57">
        <v>10</v>
      </c>
      <c r="B12" s="51" t="s">
        <v>48</v>
      </c>
      <c r="C12" s="33">
        <v>3968</v>
      </c>
      <c r="D12" s="1">
        <v>2130</v>
      </c>
      <c r="E12" s="1">
        <v>2122</v>
      </c>
      <c r="F12" s="2">
        <f t="shared" si="0"/>
        <v>0.53679435483870963</v>
      </c>
      <c r="G12" s="35">
        <v>9</v>
      </c>
      <c r="H12" s="35">
        <v>19</v>
      </c>
      <c r="I12" s="1">
        <v>6</v>
      </c>
      <c r="J12" s="2">
        <f t="shared" si="1"/>
        <v>2.8275212064090482E-3</v>
      </c>
      <c r="K12" s="1">
        <v>2</v>
      </c>
      <c r="L12" s="2">
        <f t="shared" ref="L12" si="219">K12/$E12</f>
        <v>9.42507068803016E-4</v>
      </c>
      <c r="M12" s="42">
        <v>593</v>
      </c>
      <c r="N12" s="2">
        <f t="shared" ref="N12" si="220">M12/$E12</f>
        <v>0.27945334590009424</v>
      </c>
      <c r="O12" s="1">
        <v>1</v>
      </c>
      <c r="P12" s="2">
        <f t="shared" ref="P12" si="221">O12/$E12</f>
        <v>4.71253534401508E-4</v>
      </c>
      <c r="Q12" s="1">
        <v>0</v>
      </c>
      <c r="R12" s="2">
        <f t="shared" ref="R12" si="222">Q12/$E12</f>
        <v>0</v>
      </c>
      <c r="S12" s="44">
        <v>331</v>
      </c>
      <c r="T12" s="2">
        <f t="shared" ref="T12" si="223">S12/$E12</f>
        <v>0.15598491988689916</v>
      </c>
      <c r="U12" s="1">
        <v>0</v>
      </c>
      <c r="V12" s="2">
        <f t="shared" ref="V12" si="224">U12/$E12</f>
        <v>0</v>
      </c>
      <c r="W12" s="1">
        <v>5</v>
      </c>
      <c r="X12" s="2">
        <f t="shared" ref="X12" si="225">W12/$E12</f>
        <v>2.3562676720075399E-3</v>
      </c>
      <c r="Y12" s="1">
        <v>58</v>
      </c>
      <c r="Z12" s="2">
        <f t="shared" ref="Z12" si="226">Y12/$E12</f>
        <v>2.7332704995287466E-2</v>
      </c>
      <c r="AA12" s="1">
        <v>3</v>
      </c>
      <c r="AB12" s="2">
        <f t="shared" ref="AB12" si="227">AA12/$E12</f>
        <v>1.4137606032045241E-3</v>
      </c>
      <c r="AC12" s="1">
        <v>4</v>
      </c>
      <c r="AD12" s="2">
        <f t="shared" ref="AD12" si="228">AC12/$E12</f>
        <v>1.885014137606032E-3</v>
      </c>
      <c r="AE12" s="1">
        <v>0</v>
      </c>
      <c r="AF12" s="2">
        <f t="shared" ref="AF12" si="229">AE12/$E12</f>
        <v>0</v>
      </c>
      <c r="AG12" s="1">
        <v>1</v>
      </c>
      <c r="AH12" s="2">
        <f t="shared" ref="AH12" si="230">AG12/$E12</f>
        <v>4.71253534401508E-4</v>
      </c>
      <c r="AI12" s="1">
        <v>4</v>
      </c>
      <c r="AJ12" s="2">
        <f t="shared" ref="AJ12" si="231">AI12/$E12</f>
        <v>1.885014137606032E-3</v>
      </c>
      <c r="AK12" s="1">
        <v>0</v>
      </c>
      <c r="AL12" s="2">
        <f t="shared" ref="AL12" si="232">AK12/$E12</f>
        <v>0</v>
      </c>
      <c r="AM12" s="1">
        <v>5</v>
      </c>
      <c r="AN12" s="2">
        <f t="shared" ref="AN12" si="233">AM12/$E12</f>
        <v>2.3562676720075399E-3</v>
      </c>
      <c r="AO12" s="1">
        <v>2</v>
      </c>
      <c r="AP12" s="2">
        <f t="shared" ref="AP12" si="234">AO12/$E12</f>
        <v>9.42507068803016E-4</v>
      </c>
      <c r="AQ12" s="1">
        <v>0</v>
      </c>
      <c r="AR12" s="2">
        <f t="shared" ref="AR12" si="235">AQ12/$E12</f>
        <v>0</v>
      </c>
      <c r="AS12" s="1">
        <v>2</v>
      </c>
      <c r="AT12" s="2">
        <f t="shared" ref="AT12" si="236">AS12/$E12</f>
        <v>9.42507068803016E-4</v>
      </c>
      <c r="AU12" s="31">
        <v>198</v>
      </c>
      <c r="AV12" s="2">
        <f t="shared" ref="AV12" si="237">AU12/$E12</f>
        <v>9.3308199811498585E-2</v>
      </c>
      <c r="AW12" s="1">
        <v>0</v>
      </c>
      <c r="AX12" s="2">
        <f t="shared" ref="AX12" si="238">AW12/$E12</f>
        <v>0</v>
      </c>
      <c r="AY12" s="1">
        <v>0</v>
      </c>
      <c r="AZ12" s="2">
        <f t="shared" ref="AZ12" si="239">AY12/$E12</f>
        <v>0</v>
      </c>
      <c r="BA12" s="21">
        <v>354</v>
      </c>
      <c r="BB12" s="2">
        <f t="shared" ref="BB12" si="240">BA12/$E12</f>
        <v>0.16682375117813383</v>
      </c>
      <c r="BC12" s="25">
        <v>245</v>
      </c>
      <c r="BD12" s="2">
        <f t="shared" ref="BD12" si="241">BC12/$E12</f>
        <v>0.11545711592836946</v>
      </c>
      <c r="BE12" s="3">
        <v>109</v>
      </c>
      <c r="BF12" s="2">
        <f t="shared" ref="BF12" si="242">BE12/$E12</f>
        <v>5.1366635249764377E-2</v>
      </c>
      <c r="BG12" s="1">
        <v>0</v>
      </c>
      <c r="BH12" s="2">
        <f t="shared" ref="BH12" si="243">BG12/$E12</f>
        <v>0</v>
      </c>
      <c r="BI12" s="1">
        <v>2</v>
      </c>
      <c r="BJ12" s="2">
        <f t="shared" ref="BJ12" si="244">BI12/$E12</f>
        <v>9.42507068803016E-4</v>
      </c>
      <c r="BK12" s="1">
        <v>5</v>
      </c>
      <c r="BL12" s="2">
        <f t="shared" ref="BL12" si="245">BK12/$E12</f>
        <v>2.3562676720075399E-3</v>
      </c>
      <c r="BM12" s="1">
        <v>6</v>
      </c>
      <c r="BN12" s="2">
        <f t="shared" ref="BN12" si="246">BM12/$E12</f>
        <v>2.8275212064090482E-3</v>
      </c>
      <c r="BO12" s="17">
        <v>158</v>
      </c>
      <c r="BP12" s="2">
        <f t="shared" ref="BP12" si="247">BO12/$E12</f>
        <v>7.4458058435438262E-2</v>
      </c>
      <c r="BQ12" s="3">
        <v>9</v>
      </c>
      <c r="BR12" s="2">
        <f t="shared" ref="BR12" si="248">BQ12/$E12</f>
        <v>4.2412818096135719E-3</v>
      </c>
      <c r="BS12" s="1">
        <v>0</v>
      </c>
      <c r="BT12" s="55">
        <f t="shared" ref="BT12" si="249">BS12/$E12</f>
        <v>0</v>
      </c>
    </row>
    <row r="13" spans="1:72" x14ac:dyDescent="0.25">
      <c r="A13" s="57">
        <v>11</v>
      </c>
      <c r="B13" s="51" t="s">
        <v>49</v>
      </c>
      <c r="C13" s="33">
        <v>10852</v>
      </c>
      <c r="D13" s="1">
        <v>6519</v>
      </c>
      <c r="E13" s="1">
        <v>6487</v>
      </c>
      <c r="F13" s="2">
        <f t="shared" si="0"/>
        <v>0.60071876151861403</v>
      </c>
      <c r="G13" s="35">
        <v>32</v>
      </c>
      <c r="H13" s="35">
        <v>36</v>
      </c>
      <c r="I13" s="1">
        <v>15</v>
      </c>
      <c r="J13" s="2">
        <f t="shared" si="1"/>
        <v>2.3123169415754587E-3</v>
      </c>
      <c r="K13" s="1">
        <v>11</v>
      </c>
      <c r="L13" s="2">
        <f t="shared" ref="L13" si="250">K13/$E13</f>
        <v>1.6956990904886697E-3</v>
      </c>
      <c r="M13" s="42">
        <v>1713</v>
      </c>
      <c r="N13" s="2">
        <f t="shared" ref="N13" si="251">M13/$E13</f>
        <v>0.26406659472791738</v>
      </c>
      <c r="O13" s="1">
        <v>0</v>
      </c>
      <c r="P13" s="2">
        <f t="shared" ref="P13" si="252">O13/$E13</f>
        <v>0</v>
      </c>
      <c r="Q13" s="1">
        <v>1</v>
      </c>
      <c r="R13" s="2">
        <f t="shared" ref="R13" si="253">Q13/$E13</f>
        <v>1.5415446277169725E-4</v>
      </c>
      <c r="S13" s="44">
        <v>1152</v>
      </c>
      <c r="T13" s="2">
        <f t="shared" ref="T13" si="254">S13/$E13</f>
        <v>0.17758594111299522</v>
      </c>
      <c r="U13" s="1">
        <v>1</v>
      </c>
      <c r="V13" s="2">
        <f t="shared" ref="V13" si="255">U13/$E13</f>
        <v>1.5415446277169725E-4</v>
      </c>
      <c r="W13" s="1">
        <v>2</v>
      </c>
      <c r="X13" s="2">
        <f t="shared" ref="X13" si="256">W13/$E13</f>
        <v>3.0830892554339451E-4</v>
      </c>
      <c r="Y13" s="1">
        <v>127</v>
      </c>
      <c r="Z13" s="2">
        <f t="shared" ref="Z13" si="257">Y13/$E13</f>
        <v>1.9577616772005549E-2</v>
      </c>
      <c r="AA13" s="1">
        <v>0</v>
      </c>
      <c r="AB13" s="2">
        <f t="shared" ref="AB13" si="258">AA13/$E13</f>
        <v>0</v>
      </c>
      <c r="AC13" s="1">
        <v>8</v>
      </c>
      <c r="AD13" s="2">
        <f t="shared" ref="AD13" si="259">AC13/$E13</f>
        <v>1.233235702173578E-3</v>
      </c>
      <c r="AE13" s="1">
        <v>5</v>
      </c>
      <c r="AF13" s="2">
        <f t="shared" ref="AF13" si="260">AE13/$E13</f>
        <v>7.7077231385848616E-4</v>
      </c>
      <c r="AG13" s="1">
        <v>3</v>
      </c>
      <c r="AH13" s="2">
        <f t="shared" ref="AH13" si="261">AG13/$E13</f>
        <v>4.624633883150917E-4</v>
      </c>
      <c r="AI13" s="1">
        <v>6</v>
      </c>
      <c r="AJ13" s="2">
        <f t="shared" ref="AJ13" si="262">AI13/$E13</f>
        <v>9.2492677663018341E-4</v>
      </c>
      <c r="AK13" s="1">
        <v>2</v>
      </c>
      <c r="AL13" s="2">
        <f t="shared" ref="AL13" si="263">AK13/$E13</f>
        <v>3.0830892554339451E-4</v>
      </c>
      <c r="AM13" s="1">
        <v>13</v>
      </c>
      <c r="AN13" s="2">
        <f t="shared" ref="AN13" si="264">AM13/$E13</f>
        <v>2.004008016032064E-3</v>
      </c>
      <c r="AO13" s="1">
        <v>1</v>
      </c>
      <c r="AP13" s="2">
        <f t="shared" ref="AP13" si="265">AO13/$E13</f>
        <v>1.5415446277169725E-4</v>
      </c>
      <c r="AQ13" s="1">
        <v>5</v>
      </c>
      <c r="AR13" s="2">
        <f t="shared" ref="AR13" si="266">AQ13/$E13</f>
        <v>7.7077231385848616E-4</v>
      </c>
      <c r="AS13" s="1">
        <v>13</v>
      </c>
      <c r="AT13" s="2">
        <f t="shared" ref="AT13" si="267">AS13/$E13</f>
        <v>2.004008016032064E-3</v>
      </c>
      <c r="AU13" s="31">
        <v>564</v>
      </c>
      <c r="AV13" s="2">
        <f t="shared" ref="AV13" si="268">AU13/$E13</f>
        <v>8.6943117003237244E-2</v>
      </c>
      <c r="AW13" s="1">
        <v>2</v>
      </c>
      <c r="AX13" s="2">
        <f t="shared" ref="AX13" si="269">AW13/$E13</f>
        <v>3.0830892554339451E-4</v>
      </c>
      <c r="AY13" s="1">
        <v>0</v>
      </c>
      <c r="AZ13" s="2">
        <f t="shared" ref="AZ13" si="270">AY13/$E13</f>
        <v>0</v>
      </c>
      <c r="BA13" s="21">
        <v>1153</v>
      </c>
      <c r="BB13" s="2">
        <f t="shared" ref="BB13" si="271">BA13/$E13</f>
        <v>0.17774009557576692</v>
      </c>
      <c r="BC13" s="25">
        <v>849</v>
      </c>
      <c r="BD13" s="2">
        <f t="shared" ref="BD13" si="272">BC13/$E13</f>
        <v>0.13087713889317096</v>
      </c>
      <c r="BE13" s="3">
        <v>299</v>
      </c>
      <c r="BF13" s="2">
        <f t="shared" ref="BF13" si="273">BE13/$E13</f>
        <v>4.6092184368737472E-2</v>
      </c>
      <c r="BG13" s="1">
        <v>3</v>
      </c>
      <c r="BH13" s="2">
        <f t="shared" ref="BH13" si="274">BG13/$E13</f>
        <v>4.624633883150917E-4</v>
      </c>
      <c r="BI13" s="1">
        <v>9</v>
      </c>
      <c r="BJ13" s="2">
        <f t="shared" ref="BJ13" si="275">BI13/$E13</f>
        <v>1.3873901649452752E-3</v>
      </c>
      <c r="BK13" s="1">
        <v>4</v>
      </c>
      <c r="BL13" s="2">
        <f t="shared" ref="BL13" si="276">BK13/$E13</f>
        <v>6.1661785108678901E-4</v>
      </c>
      <c r="BM13" s="1">
        <v>27</v>
      </c>
      <c r="BN13" s="2">
        <f t="shared" ref="BN13" si="277">BM13/$E13</f>
        <v>4.1621704948358257E-3</v>
      </c>
      <c r="BO13" s="17">
        <v>450</v>
      </c>
      <c r="BP13" s="2">
        <f t="shared" ref="BP13" si="278">BO13/$E13</f>
        <v>6.9369508247263761E-2</v>
      </c>
      <c r="BQ13" s="3">
        <v>6</v>
      </c>
      <c r="BR13" s="2">
        <f t="shared" ref="BR13" si="279">BQ13/$E13</f>
        <v>9.2492677663018341E-4</v>
      </c>
      <c r="BS13" s="1">
        <v>7</v>
      </c>
      <c r="BT13" s="55">
        <f t="shared" ref="BT13" si="280">BS13/$E13</f>
        <v>1.0790812394018807E-3</v>
      </c>
    </row>
    <row r="14" spans="1:72" x14ac:dyDescent="0.25">
      <c r="A14" s="56">
        <v>12</v>
      </c>
      <c r="B14" s="37" t="s">
        <v>50</v>
      </c>
      <c r="C14" s="1">
        <v>10451</v>
      </c>
      <c r="D14" s="1">
        <v>7435</v>
      </c>
      <c r="E14" s="1">
        <v>7421</v>
      </c>
      <c r="F14" s="2">
        <f t="shared" si="0"/>
        <v>0.71141517558128409</v>
      </c>
      <c r="G14" s="35">
        <v>14</v>
      </c>
      <c r="H14" s="35">
        <v>27</v>
      </c>
      <c r="I14" s="1">
        <v>6</v>
      </c>
      <c r="J14" s="2">
        <f t="shared" si="1"/>
        <v>8.0851637245654229E-4</v>
      </c>
      <c r="K14" s="1">
        <v>6</v>
      </c>
      <c r="L14" s="2">
        <f t="shared" ref="L14" si="281">K14/$E14</f>
        <v>8.0851637245654229E-4</v>
      </c>
      <c r="M14" s="42">
        <v>1109</v>
      </c>
      <c r="N14" s="2">
        <f t="shared" ref="N14" si="282">M14/$E14</f>
        <v>0.14944077617571755</v>
      </c>
      <c r="O14" s="1">
        <v>3</v>
      </c>
      <c r="P14" s="2">
        <f t="shared" ref="P14" si="283">O14/$E14</f>
        <v>4.0425818622827114E-4</v>
      </c>
      <c r="Q14" s="1">
        <v>3</v>
      </c>
      <c r="R14" s="2">
        <f t="shared" ref="R14" si="284">Q14/$E14</f>
        <v>4.0425818622827114E-4</v>
      </c>
      <c r="S14" s="44">
        <v>1585</v>
      </c>
      <c r="T14" s="2">
        <f t="shared" ref="T14" si="285">S14/$E14</f>
        <v>0.21358307505726992</v>
      </c>
      <c r="U14" s="1">
        <v>0</v>
      </c>
      <c r="V14" s="2">
        <f t="shared" ref="V14" si="286">U14/$E14</f>
        <v>0</v>
      </c>
      <c r="W14" s="1">
        <v>2</v>
      </c>
      <c r="X14" s="2">
        <f t="shared" ref="X14" si="287">W14/$E14</f>
        <v>2.6950545748551406E-4</v>
      </c>
      <c r="Y14" s="1">
        <v>119</v>
      </c>
      <c r="Z14" s="2">
        <f t="shared" ref="Z14" si="288">Y14/$E14</f>
        <v>1.6035574720388086E-2</v>
      </c>
      <c r="AA14" s="1">
        <v>0</v>
      </c>
      <c r="AB14" s="2">
        <f t="shared" ref="AB14" si="289">AA14/$E14</f>
        <v>0</v>
      </c>
      <c r="AC14" s="1">
        <v>2</v>
      </c>
      <c r="AD14" s="2">
        <f t="shared" ref="AD14" si="290">AC14/$E14</f>
        <v>2.6950545748551406E-4</v>
      </c>
      <c r="AE14" s="1">
        <v>1</v>
      </c>
      <c r="AF14" s="2">
        <f t="shared" ref="AF14" si="291">AE14/$E14</f>
        <v>1.3475272874275703E-4</v>
      </c>
      <c r="AG14" s="1">
        <v>1</v>
      </c>
      <c r="AH14" s="2">
        <f t="shared" ref="AH14" si="292">AG14/$E14</f>
        <v>1.3475272874275703E-4</v>
      </c>
      <c r="AI14" s="1">
        <v>2</v>
      </c>
      <c r="AJ14" s="2">
        <f t="shared" ref="AJ14" si="293">AI14/$E14</f>
        <v>2.6950545748551406E-4</v>
      </c>
      <c r="AK14" s="1">
        <v>1</v>
      </c>
      <c r="AL14" s="2">
        <f t="shared" ref="AL14" si="294">AK14/$E14</f>
        <v>1.3475272874275703E-4</v>
      </c>
      <c r="AM14" s="1">
        <v>9</v>
      </c>
      <c r="AN14" s="2">
        <f t="shared" ref="AN14" si="295">AM14/$E14</f>
        <v>1.2127745586848133E-3</v>
      </c>
      <c r="AO14" s="1">
        <v>1</v>
      </c>
      <c r="AP14" s="2">
        <f t="shared" ref="AP14" si="296">AO14/$E14</f>
        <v>1.3475272874275703E-4</v>
      </c>
      <c r="AQ14" s="1">
        <v>1</v>
      </c>
      <c r="AR14" s="2">
        <f t="shared" ref="AR14" si="297">AQ14/$E14</f>
        <v>1.3475272874275703E-4</v>
      </c>
      <c r="AS14" s="1">
        <v>4</v>
      </c>
      <c r="AT14" s="2">
        <f t="shared" ref="AT14" si="298">AS14/$E14</f>
        <v>5.3901091497102812E-4</v>
      </c>
      <c r="AU14" s="31">
        <v>457</v>
      </c>
      <c r="AV14" s="2">
        <f t="shared" ref="AV14" si="299">AU14/$E14</f>
        <v>6.158199703543997E-2</v>
      </c>
      <c r="AW14" s="1">
        <v>2</v>
      </c>
      <c r="AX14" s="2">
        <f t="shared" ref="AX14" si="300">AW14/$E14</f>
        <v>2.6950545748551406E-4</v>
      </c>
      <c r="AY14" s="1">
        <v>1</v>
      </c>
      <c r="AZ14" s="2">
        <f t="shared" ref="AZ14" si="301">AY14/$E14</f>
        <v>1.3475272874275703E-4</v>
      </c>
      <c r="BA14" s="21">
        <v>994</v>
      </c>
      <c r="BB14" s="2">
        <f t="shared" ref="BB14" si="302">BA14/$E14</f>
        <v>0.13394421237030049</v>
      </c>
      <c r="BC14" s="25">
        <v>2211</v>
      </c>
      <c r="BD14" s="2">
        <f t="shared" ref="BD14" si="303">BC14/$E14</f>
        <v>0.2979382832502358</v>
      </c>
      <c r="BE14" s="3">
        <v>247</v>
      </c>
      <c r="BF14" s="2">
        <f t="shared" ref="BF14" si="304">BE14/$E14</f>
        <v>3.3283923999460986E-2</v>
      </c>
      <c r="BG14" s="1">
        <v>0</v>
      </c>
      <c r="BH14" s="2">
        <f t="shared" ref="BH14" si="305">BG14/$E14</f>
        <v>0</v>
      </c>
      <c r="BI14" s="1">
        <v>11</v>
      </c>
      <c r="BJ14" s="2">
        <f t="shared" ref="BJ14" si="306">BI14/$E14</f>
        <v>1.4822800161703275E-3</v>
      </c>
      <c r="BK14" s="1">
        <v>3</v>
      </c>
      <c r="BL14" s="2">
        <f t="shared" ref="BL14" si="307">BK14/$E14</f>
        <v>4.0425818622827114E-4</v>
      </c>
      <c r="BM14" s="1">
        <v>35</v>
      </c>
      <c r="BN14" s="2">
        <f t="shared" ref="BN14" si="308">BM14/$E14</f>
        <v>4.7163455059964967E-3</v>
      </c>
      <c r="BO14" s="17">
        <v>560</v>
      </c>
      <c r="BP14" s="2">
        <f t="shared" ref="BP14" si="309">BO14/$E14</f>
        <v>7.5461528095943947E-2</v>
      </c>
      <c r="BQ14" s="3">
        <v>16</v>
      </c>
      <c r="BR14" s="2">
        <f t="shared" ref="BR14" si="310">BQ14/$E14</f>
        <v>2.1560436598841125E-3</v>
      </c>
      <c r="BS14" s="1">
        <v>2</v>
      </c>
      <c r="BT14" s="55">
        <f t="shared" ref="BT14" si="311">BS14/$E14</f>
        <v>2.6950545748551406E-4</v>
      </c>
    </row>
    <row r="15" spans="1:72" ht="15.75" thickBot="1" x14ac:dyDescent="0.3">
      <c r="A15" s="58"/>
      <c r="B15" s="52"/>
      <c r="C15" s="38">
        <f>SUM(C4:C14)</f>
        <v>91452</v>
      </c>
      <c r="D15" s="38">
        <f t="shared" ref="D15:E15" si="312">SUM(D4:D14)</f>
        <v>56982</v>
      </c>
      <c r="E15" s="38">
        <f t="shared" si="312"/>
        <v>56428</v>
      </c>
      <c r="F15" s="39">
        <f t="shared" si="0"/>
        <v>0.62308096050387085</v>
      </c>
      <c r="G15" s="38">
        <f>SUM(G4:G14)</f>
        <v>209</v>
      </c>
      <c r="H15" s="38">
        <f t="shared" ref="H15:BS15" si="313">SUM(H4:H14)</f>
        <v>277</v>
      </c>
      <c r="I15" s="38">
        <f t="shared" si="313"/>
        <v>65</v>
      </c>
      <c r="J15" s="39">
        <f t="shared" si="1"/>
        <v>1.151910399092649E-3</v>
      </c>
      <c r="K15" s="38">
        <f t="shared" si="313"/>
        <v>56</v>
      </c>
      <c r="L15" s="39">
        <f t="shared" ref="L15" si="314">K15/$E15</f>
        <v>9.9241511306443603E-4</v>
      </c>
      <c r="M15" s="40">
        <f t="shared" si="313"/>
        <v>13239</v>
      </c>
      <c r="N15" s="39">
        <f t="shared" ref="N15" si="315">M15/$E15</f>
        <v>0.23461756574750123</v>
      </c>
      <c r="O15" s="38">
        <f t="shared" si="313"/>
        <v>15</v>
      </c>
      <c r="P15" s="39">
        <f t="shared" ref="P15" si="316">O15/$E15</f>
        <v>2.6582547671368824E-4</v>
      </c>
      <c r="Q15" s="38">
        <f t="shared" si="313"/>
        <v>20</v>
      </c>
      <c r="R15" s="39">
        <f t="shared" ref="R15" si="317">Q15/$E15</f>
        <v>3.5443396895158431E-4</v>
      </c>
      <c r="S15" s="41">
        <f t="shared" si="313"/>
        <v>10709</v>
      </c>
      <c r="T15" s="39">
        <f t="shared" ref="T15" si="318">S15/$E15</f>
        <v>0.18978166867512583</v>
      </c>
      <c r="U15" s="38">
        <f t="shared" si="313"/>
        <v>11</v>
      </c>
      <c r="V15" s="39">
        <f t="shared" ref="V15" si="319">U15/$E15</f>
        <v>1.9493868292337139E-4</v>
      </c>
      <c r="W15" s="38">
        <f t="shared" si="313"/>
        <v>29</v>
      </c>
      <c r="X15" s="39">
        <f t="shared" ref="X15" si="320">W15/$E15</f>
        <v>5.1392925497979725E-4</v>
      </c>
      <c r="Y15" s="38">
        <f t="shared" si="313"/>
        <v>903</v>
      </c>
      <c r="Z15" s="39">
        <f t="shared" ref="Z15" si="321">Y15/$E15</f>
        <v>1.6002693698164032E-2</v>
      </c>
      <c r="AA15" s="38">
        <f t="shared" si="313"/>
        <v>9</v>
      </c>
      <c r="AB15" s="39">
        <f t="shared" ref="AB15" si="322">AA15/$E15</f>
        <v>1.5949528602821295E-4</v>
      </c>
      <c r="AC15" s="38">
        <f t="shared" si="313"/>
        <v>56</v>
      </c>
      <c r="AD15" s="39">
        <f t="shared" ref="AD15" si="323">AC15/$E15</f>
        <v>9.9241511306443603E-4</v>
      </c>
      <c r="AE15" s="38">
        <f t="shared" si="313"/>
        <v>12</v>
      </c>
      <c r="AF15" s="39">
        <f t="shared" ref="AF15" si="324">AE15/$E15</f>
        <v>2.1266038137095059E-4</v>
      </c>
      <c r="AG15" s="38">
        <f t="shared" si="313"/>
        <v>13</v>
      </c>
      <c r="AH15" s="39">
        <f t="shared" ref="AH15" si="325">AG15/$E15</f>
        <v>2.303820798185298E-4</v>
      </c>
      <c r="AI15" s="38">
        <f t="shared" si="313"/>
        <v>30</v>
      </c>
      <c r="AJ15" s="39">
        <f t="shared" ref="AJ15" si="326">AI15/$E15</f>
        <v>5.3165095342737648E-4</v>
      </c>
      <c r="AK15" s="38">
        <f t="shared" si="313"/>
        <v>30</v>
      </c>
      <c r="AL15" s="39">
        <f t="shared" ref="AL15" si="327">AK15/$E15</f>
        <v>5.3165095342737648E-4</v>
      </c>
      <c r="AM15" s="38">
        <f t="shared" si="313"/>
        <v>88</v>
      </c>
      <c r="AN15" s="39">
        <f t="shared" ref="AN15" si="328">AM15/$E15</f>
        <v>1.5595094633869711E-3</v>
      </c>
      <c r="AO15" s="38">
        <f t="shared" si="313"/>
        <v>12</v>
      </c>
      <c r="AP15" s="39">
        <f t="shared" ref="AP15" si="329">AO15/$E15</f>
        <v>2.1266038137095059E-4</v>
      </c>
      <c r="AQ15" s="38">
        <f t="shared" si="313"/>
        <v>21</v>
      </c>
      <c r="AR15" s="39">
        <f t="shared" ref="AR15" si="330">AQ15/$E15</f>
        <v>3.7215566739916354E-4</v>
      </c>
      <c r="AS15" s="38">
        <f t="shared" si="313"/>
        <v>59</v>
      </c>
      <c r="AT15" s="39">
        <f t="shared" ref="AT15" si="331">AS15/$E15</f>
        <v>1.0455802084071738E-3</v>
      </c>
      <c r="AU15" s="48">
        <f t="shared" si="313"/>
        <v>4563</v>
      </c>
      <c r="AV15" s="39">
        <f t="shared" ref="AV15" si="332">AU15/$E15</f>
        <v>8.0864110016303961E-2</v>
      </c>
      <c r="AW15" s="38">
        <f t="shared" si="313"/>
        <v>22</v>
      </c>
      <c r="AX15" s="39">
        <f t="shared" ref="AX15" si="333">AW15/$E15</f>
        <v>3.8987736584674277E-4</v>
      </c>
      <c r="AY15" s="38">
        <f t="shared" si="313"/>
        <v>12</v>
      </c>
      <c r="AZ15" s="39">
        <f t="shared" ref="AZ15" si="334">AY15/$E15</f>
        <v>2.1266038137095059E-4</v>
      </c>
      <c r="BA15" s="59">
        <f t="shared" si="313"/>
        <v>7600</v>
      </c>
      <c r="BB15" s="39">
        <f t="shared" ref="BB15" si="335">BA15/$E15</f>
        <v>0.13468490820160203</v>
      </c>
      <c r="BC15" s="47">
        <f t="shared" si="313"/>
        <v>11841</v>
      </c>
      <c r="BD15" s="39">
        <f t="shared" ref="BD15" si="336">BC15/$E15</f>
        <v>0.20984263131778549</v>
      </c>
      <c r="BE15" s="38">
        <f t="shared" si="313"/>
        <v>2215</v>
      </c>
      <c r="BF15" s="39">
        <f t="shared" ref="BF15" si="337">BE15/$E15</f>
        <v>3.9253562061387963E-2</v>
      </c>
      <c r="BG15" s="38">
        <f t="shared" si="313"/>
        <v>8</v>
      </c>
      <c r="BH15" s="39">
        <f t="shared" ref="BH15" si="338">BG15/$E15</f>
        <v>1.4177358758063374E-4</v>
      </c>
      <c r="BI15" s="38">
        <f t="shared" si="313"/>
        <v>78</v>
      </c>
      <c r="BJ15" s="39">
        <f t="shared" ref="BJ15" si="339">BI15/$E15</f>
        <v>1.3822924789111788E-3</v>
      </c>
      <c r="BK15" s="38">
        <f t="shared" si="313"/>
        <v>60</v>
      </c>
      <c r="BL15" s="39">
        <f t="shared" ref="BL15" si="340">BK15/$E15</f>
        <v>1.063301906854753E-3</v>
      </c>
      <c r="BM15" s="38">
        <f t="shared" si="313"/>
        <v>194</v>
      </c>
      <c r="BN15" s="39">
        <f t="shared" ref="BN15" si="341">BM15/$E15</f>
        <v>3.4380094988303678E-3</v>
      </c>
      <c r="BO15" s="46">
        <f t="shared" si="313"/>
        <v>4298</v>
      </c>
      <c r="BP15" s="39">
        <f t="shared" ref="BP15" si="342">BO15/$E15</f>
        <v>7.6167859927695467E-2</v>
      </c>
      <c r="BQ15" s="38">
        <f t="shared" si="313"/>
        <v>94</v>
      </c>
      <c r="BR15" s="39">
        <f t="shared" ref="BR15" si="343">BQ15/$E15</f>
        <v>1.6658396540724463E-3</v>
      </c>
      <c r="BS15" s="38">
        <f t="shared" si="313"/>
        <v>13</v>
      </c>
      <c r="BT15" s="50">
        <f t="shared" ref="BT15" si="344">BS15/$E15</f>
        <v>2.303820798185298E-4</v>
      </c>
    </row>
    <row r="16" spans="1:72" x14ac:dyDescent="0.25"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T16" s="49"/>
    </row>
    <row r="17" spans="9:72" x14ac:dyDescent="0.25"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Chelo Muiños Villaverde</dc:creator>
  <cp:lastModifiedBy>Chelo Muiños Villaverde</cp:lastModifiedBy>
  <cp:lastPrinted>2015-09-28T08:06:03Z</cp:lastPrinted>
  <dcterms:created xsi:type="dcterms:W3CDTF">2015-05-25T06:24:24Z</dcterms:created>
  <dcterms:modified xsi:type="dcterms:W3CDTF">2019-05-27T10:02:28Z</dcterms:modified>
</cp:coreProperties>
</file>