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ZONES" sheetId="3" r:id="rId1"/>
  </sheets>
  <calcPr calcId="145621"/>
</workbook>
</file>

<file path=xl/calcChain.xml><?xml version="1.0" encoding="utf-8"?>
<calcChain xmlns="http://schemas.openxmlformats.org/spreadsheetml/2006/main">
  <c r="AE16" i="3" l="1"/>
  <c r="AF16" i="3" s="1"/>
  <c r="AC16" i="3"/>
  <c r="AD16" i="3" s="1"/>
  <c r="AA16" i="3"/>
  <c r="AB16" i="3" s="1"/>
  <c r="Y16" i="3"/>
  <c r="W16" i="3"/>
  <c r="X16" i="3" s="1"/>
  <c r="U16" i="3"/>
  <c r="S16" i="3"/>
  <c r="T16" i="3" s="1"/>
  <c r="Q16" i="3"/>
  <c r="R16" i="3" s="1"/>
  <c r="O16" i="3"/>
  <c r="P16" i="3" s="1"/>
  <c r="M16" i="3"/>
  <c r="N16" i="3" s="1"/>
  <c r="K16" i="3"/>
  <c r="L16" i="3" s="1"/>
  <c r="I16" i="3"/>
  <c r="J16" i="3" s="1"/>
  <c r="H16" i="3"/>
  <c r="G16" i="3"/>
  <c r="E16" i="3"/>
  <c r="Z16" i="3" s="1"/>
  <c r="D16" i="3"/>
  <c r="F16" i="3" s="1"/>
  <c r="C16" i="3"/>
  <c r="AF15" i="3"/>
  <c r="AD15" i="3"/>
  <c r="AB15" i="3"/>
  <c r="Z15" i="3"/>
  <c r="X15" i="3"/>
  <c r="V15" i="3"/>
  <c r="T15" i="3"/>
  <c r="R15" i="3"/>
  <c r="P15" i="3"/>
  <c r="N15" i="3"/>
  <c r="L15" i="3"/>
  <c r="J15" i="3"/>
  <c r="F15" i="3"/>
  <c r="AF14" i="3"/>
  <c r="AD14" i="3"/>
  <c r="AB14" i="3"/>
  <c r="Z14" i="3"/>
  <c r="X14" i="3"/>
  <c r="V14" i="3"/>
  <c r="T14" i="3"/>
  <c r="R14" i="3"/>
  <c r="P14" i="3"/>
  <c r="N14" i="3"/>
  <c r="L14" i="3"/>
  <c r="J14" i="3"/>
  <c r="F14" i="3"/>
  <c r="AF13" i="3"/>
  <c r="AD13" i="3"/>
  <c r="AB13" i="3"/>
  <c r="Z13" i="3"/>
  <c r="X13" i="3"/>
  <c r="V13" i="3"/>
  <c r="T13" i="3"/>
  <c r="R13" i="3"/>
  <c r="P13" i="3"/>
  <c r="N13" i="3"/>
  <c r="L13" i="3"/>
  <c r="J13" i="3"/>
  <c r="F13" i="3"/>
  <c r="AF12" i="3"/>
  <c r="AD12" i="3"/>
  <c r="AB12" i="3"/>
  <c r="Z12" i="3"/>
  <c r="X12" i="3"/>
  <c r="V12" i="3"/>
  <c r="T12" i="3"/>
  <c r="R12" i="3"/>
  <c r="P12" i="3"/>
  <c r="N12" i="3"/>
  <c r="L12" i="3"/>
  <c r="J12" i="3"/>
  <c r="F12" i="3"/>
  <c r="AF11" i="3"/>
  <c r="AD11" i="3"/>
  <c r="AB11" i="3"/>
  <c r="Z11" i="3"/>
  <c r="X11" i="3"/>
  <c r="V11" i="3"/>
  <c r="T11" i="3"/>
  <c r="R11" i="3"/>
  <c r="P11" i="3"/>
  <c r="N11" i="3"/>
  <c r="L11" i="3"/>
  <c r="J11" i="3"/>
  <c r="F11" i="3"/>
  <c r="AF10" i="3"/>
  <c r="AD10" i="3"/>
  <c r="AB10" i="3"/>
  <c r="Z10" i="3"/>
  <c r="X10" i="3"/>
  <c r="V10" i="3"/>
  <c r="T10" i="3"/>
  <c r="R10" i="3"/>
  <c r="P10" i="3"/>
  <c r="N10" i="3"/>
  <c r="L10" i="3"/>
  <c r="J10" i="3"/>
  <c r="F10" i="3"/>
  <c r="AF9" i="3"/>
  <c r="AD9" i="3"/>
  <c r="AB9" i="3"/>
  <c r="Z9" i="3"/>
  <c r="X9" i="3"/>
  <c r="V9" i="3"/>
  <c r="T9" i="3"/>
  <c r="R9" i="3"/>
  <c r="P9" i="3"/>
  <c r="N9" i="3"/>
  <c r="L9" i="3"/>
  <c r="J9" i="3"/>
  <c r="F9" i="3"/>
  <c r="AF8" i="3"/>
  <c r="AD8" i="3"/>
  <c r="AB8" i="3"/>
  <c r="Z8" i="3"/>
  <c r="X8" i="3"/>
  <c r="V8" i="3"/>
  <c r="T8" i="3"/>
  <c r="R8" i="3"/>
  <c r="P8" i="3"/>
  <c r="N8" i="3"/>
  <c r="L8" i="3"/>
  <c r="J8" i="3"/>
  <c r="F8" i="3"/>
  <c r="AF7" i="3"/>
  <c r="AD7" i="3"/>
  <c r="AB7" i="3"/>
  <c r="Z7" i="3"/>
  <c r="X7" i="3"/>
  <c r="V7" i="3"/>
  <c r="T7" i="3"/>
  <c r="R7" i="3"/>
  <c r="P7" i="3"/>
  <c r="N7" i="3"/>
  <c r="L7" i="3"/>
  <c r="J7" i="3"/>
  <c r="F7" i="3"/>
  <c r="AF6" i="3"/>
  <c r="AD6" i="3"/>
  <c r="AB6" i="3"/>
  <c r="Z6" i="3"/>
  <c r="X6" i="3"/>
  <c r="V6" i="3"/>
  <c r="T6" i="3"/>
  <c r="R6" i="3"/>
  <c r="P6" i="3"/>
  <c r="N6" i="3"/>
  <c r="L6" i="3"/>
  <c r="J6" i="3"/>
  <c r="F6" i="3"/>
  <c r="AF5" i="3"/>
  <c r="AD5" i="3"/>
  <c r="AB5" i="3"/>
  <c r="Z5" i="3"/>
  <c r="X5" i="3"/>
  <c r="V5" i="3"/>
  <c r="T5" i="3"/>
  <c r="R5" i="3"/>
  <c r="P5" i="3"/>
  <c r="N5" i="3"/>
  <c r="L5" i="3"/>
  <c r="J5" i="3"/>
  <c r="F5" i="3"/>
  <c r="V16" i="3" l="1"/>
</calcChain>
</file>

<file path=xl/sharedStrings.xml><?xml version="1.0" encoding="utf-8"?>
<sst xmlns="http://schemas.openxmlformats.org/spreadsheetml/2006/main" count="45" uniqueCount="34">
  <si>
    <t>ZONA</t>
  </si>
  <si>
    <t>A per TGN</t>
  </si>
  <si>
    <t>PSC-CP</t>
  </si>
  <si>
    <t>CUP-AMUNT</t>
  </si>
  <si>
    <t>ERC-MES-AM</t>
  </si>
  <si>
    <t>JUNTS</t>
  </si>
  <si>
    <t>Cs</t>
  </si>
  <si>
    <t>ECP-TGN-ECG</t>
  </si>
  <si>
    <t>PACMA</t>
  </si>
  <si>
    <t>VOX</t>
  </si>
  <si>
    <t>PP</t>
  </si>
  <si>
    <t>A</t>
  </si>
  <si>
    <t>C. TGN</t>
  </si>
  <si>
    <t>Z</t>
  </si>
  <si>
    <t>ELCT.</t>
  </si>
  <si>
    <t>VOTAN.</t>
  </si>
  <si>
    <t>VÀLIDS</t>
  </si>
  <si>
    <t>PART.</t>
  </si>
  <si>
    <t>NL</t>
  </si>
  <si>
    <t>BL</t>
  </si>
  <si>
    <t>%</t>
  </si>
  <si>
    <t>TOTAL</t>
  </si>
  <si>
    <t>PART ALTA</t>
  </si>
  <si>
    <t>EIX. TARRAGONA</t>
  </si>
  <si>
    <t>BARRIS MARÍTIMS</t>
  </si>
  <si>
    <t>NOU EIX. NORD</t>
  </si>
  <si>
    <t>NOU EIX. SUD</t>
  </si>
  <si>
    <t>TORREFORTA I BARRIS</t>
  </si>
  <si>
    <t>CAMPCLAR</t>
  </si>
  <si>
    <t>BONAVISTA</t>
  </si>
  <si>
    <t>SANT SALVADOR</t>
  </si>
  <si>
    <t>S. PERE I S. PAU</t>
  </si>
  <si>
    <t>URB. LLEVANT</t>
  </si>
  <si>
    <t>ELECCIONS MUNICIPALS 2019 (ZONES)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</si>
</sst>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sz val="10"/>
      <color indexed="8"/>
      <name val="Arial"/>
      <family val="2"/>
    </font>
    <font>
      <b/>
      <sz val="2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rgb="FFFF0000"/>
      <name val="Calibri"/>
      <family val="2"/>
    </font>
    <font>
      <b/>
      <sz val="11"/>
      <color rgb="FFCC0066"/>
      <name val="Calibri"/>
      <family val="2"/>
    </font>
    <font>
      <b/>
      <sz val="11"/>
      <color rgb="FFF2E704"/>
      <name val="Calibri"/>
      <family val="2"/>
    </font>
    <font>
      <b/>
      <sz val="11"/>
      <color rgb="FFF2E704"/>
      <name val="Calibri"/>
      <family val="2"/>
      <scheme val="minor"/>
    </font>
    <font>
      <b/>
      <sz val="11"/>
      <color rgb="FF7030A0"/>
      <name val="Calibri"/>
      <family val="2"/>
    </font>
    <font>
      <b/>
      <sz val="11"/>
      <color rgb="FF006BBC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rgb="FFCC0066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006BBC"/>
      <name val="Calibri"/>
      <family val="2"/>
      <scheme val="minor"/>
    </font>
    <font>
      <b/>
      <sz val="11"/>
      <color theme="9" tint="-0.249977111117893"/>
      <name val="Calibri"/>
      <family val="2"/>
    </font>
    <font>
      <b/>
      <sz val="11"/>
      <color theme="9" tint="-0.249977111117893"/>
      <name val="Calibri"/>
      <family val="2"/>
      <scheme val="minor"/>
    </font>
    <font>
      <b/>
      <sz val="11"/>
      <color theme="9" tint="0.39997558519241921"/>
      <name val="Calibri"/>
      <family val="2"/>
    </font>
    <font>
      <b/>
      <sz val="11"/>
      <color theme="9" tint="0.399975585192419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82">
    <xf numFmtId="0" fontId="0" fillId="0" borderId="0" xfId="0"/>
    <xf numFmtId="0" fontId="2" fillId="0" borderId="1" xfId="1" applyFont="1" applyFill="1" applyBorder="1" applyAlignment="1">
      <alignment horizontal="right"/>
    </xf>
    <xf numFmtId="0" fontId="5" fillId="3" borderId="0" xfId="0" quotePrefix="1" applyFont="1" applyFill="1" applyAlignment="1">
      <alignment horizontal="left"/>
    </xf>
    <xf numFmtId="10" fontId="2" fillId="0" borderId="1" xfId="1" applyNumberFormat="1" applyFont="1" applyFill="1" applyBorder="1" applyAlignment="1">
      <alignment horizontal="right"/>
    </xf>
    <xf numFmtId="10" fontId="10" fillId="0" borderId="1" xfId="1" applyNumberFormat="1" applyFont="1" applyFill="1" applyBorder="1" applyAlignment="1">
      <alignment horizontal="right"/>
    </xf>
    <xf numFmtId="10" fontId="8" fillId="0" borderId="1" xfId="1" applyNumberFormat="1" applyFont="1" applyFill="1" applyBorder="1" applyAlignment="1">
      <alignment horizontal="right"/>
    </xf>
    <xf numFmtId="10" fontId="9" fillId="0" borderId="1" xfId="1" applyNumberFormat="1" applyFont="1" applyFill="1" applyBorder="1" applyAlignment="1">
      <alignment horizontal="right"/>
    </xf>
    <xf numFmtId="10" fontId="12" fillId="0" borderId="1" xfId="1" applyNumberFormat="1" applyFont="1" applyFill="1" applyBorder="1" applyAlignment="1">
      <alignment horizontal="right"/>
    </xf>
    <xf numFmtId="10" fontId="13" fillId="0" borderId="1" xfId="1" applyNumberFormat="1" applyFont="1" applyFill="1" applyBorder="1" applyAlignment="1">
      <alignment horizontal="right"/>
    </xf>
    <xf numFmtId="3" fontId="2" fillId="0" borderId="1" xfId="1" applyNumberFormat="1" applyFont="1" applyFill="1" applyBorder="1" applyAlignment="1">
      <alignment horizontal="right"/>
    </xf>
    <xf numFmtId="3" fontId="8" fillId="0" borderId="1" xfId="1" applyNumberFormat="1" applyFont="1" applyFill="1" applyBorder="1" applyAlignment="1">
      <alignment horizontal="right"/>
    </xf>
    <xf numFmtId="3" fontId="10" fillId="0" borderId="1" xfId="1" applyNumberFormat="1" applyFont="1" applyFill="1" applyBorder="1" applyAlignment="1">
      <alignment horizontal="right"/>
    </xf>
    <xf numFmtId="3" fontId="9" fillId="0" borderId="1" xfId="1" applyNumberFormat="1" applyFont="1" applyFill="1" applyBorder="1" applyAlignment="1">
      <alignment horizontal="right"/>
    </xf>
    <xf numFmtId="3" fontId="12" fillId="0" borderId="1" xfId="1" applyNumberFormat="1" applyFont="1" applyFill="1" applyBorder="1" applyAlignment="1">
      <alignment horizontal="right"/>
    </xf>
    <xf numFmtId="3" fontId="13" fillId="0" borderId="1" xfId="1" applyNumberFormat="1" applyFont="1" applyFill="1" applyBorder="1" applyAlignment="1">
      <alignment horizontal="right"/>
    </xf>
    <xf numFmtId="10" fontId="2" fillId="0" borderId="4" xfId="1" applyNumberFormat="1" applyFont="1" applyFill="1" applyBorder="1" applyAlignment="1">
      <alignment horizontal="right"/>
    </xf>
    <xf numFmtId="3" fontId="14" fillId="4" borderId="3" xfId="0" applyNumberFormat="1" applyFont="1" applyFill="1" applyBorder="1" applyAlignment="1"/>
    <xf numFmtId="10" fontId="14" fillId="4" borderId="3" xfId="0" applyNumberFormat="1" applyFont="1" applyFill="1" applyBorder="1" applyAlignment="1"/>
    <xf numFmtId="3" fontId="11" fillId="4" borderId="3" xfId="0" applyNumberFormat="1" applyFont="1" applyFill="1" applyBorder="1" applyAlignment="1"/>
    <xf numFmtId="10" fontId="11" fillId="4" borderId="3" xfId="0" applyNumberFormat="1" applyFont="1" applyFill="1" applyBorder="1" applyAlignment="1"/>
    <xf numFmtId="3" fontId="15" fillId="4" borderId="3" xfId="0" applyNumberFormat="1" applyFont="1" applyFill="1" applyBorder="1" applyAlignment="1"/>
    <xf numFmtId="10" fontId="15" fillId="4" borderId="3" xfId="0" applyNumberFormat="1" applyFont="1" applyFill="1" applyBorder="1" applyAlignment="1"/>
    <xf numFmtId="3" fontId="16" fillId="4" borderId="3" xfId="0" applyNumberFormat="1" applyFont="1" applyFill="1" applyBorder="1" applyAlignment="1"/>
    <xf numFmtId="10" fontId="16" fillId="4" borderId="3" xfId="0" applyNumberFormat="1" applyFont="1" applyFill="1" applyBorder="1" applyAlignment="1"/>
    <xf numFmtId="3" fontId="17" fillId="4" borderId="3" xfId="0" applyNumberFormat="1" applyFont="1" applyFill="1" applyBorder="1" applyAlignment="1"/>
    <xf numFmtId="10" fontId="17" fillId="4" borderId="3" xfId="0" applyNumberFormat="1" applyFont="1" applyFill="1" applyBorder="1" applyAlignment="1"/>
    <xf numFmtId="3" fontId="1" fillId="4" borderId="3" xfId="0" applyNumberFormat="1" applyFont="1" applyFill="1" applyBorder="1" applyAlignment="1"/>
    <xf numFmtId="10" fontId="7" fillId="4" borderId="3" xfId="1" applyNumberFormat="1" applyFont="1" applyFill="1" applyBorder="1" applyAlignment="1">
      <alignment horizontal="right"/>
    </xf>
    <xf numFmtId="0" fontId="1" fillId="4" borderId="3" xfId="0" applyFont="1" applyFill="1" applyBorder="1" applyAlignment="1"/>
    <xf numFmtId="10" fontId="1" fillId="4" borderId="3" xfId="0" applyNumberFormat="1" applyFont="1" applyFill="1" applyBorder="1" applyAlignment="1"/>
    <xf numFmtId="0" fontId="7" fillId="2" borderId="7" xfId="1" applyFont="1" applyFill="1" applyBorder="1" applyAlignment="1">
      <alignment horizontal="center"/>
    </xf>
    <xf numFmtId="10" fontId="7" fillId="2" borderId="7" xfId="1" applyNumberFormat="1" applyFont="1" applyFill="1" applyBorder="1" applyAlignment="1">
      <alignment horizontal="center"/>
    </xf>
    <xf numFmtId="3" fontId="7" fillId="2" borderId="7" xfId="1" applyNumberFormat="1" applyFont="1" applyFill="1" applyBorder="1" applyAlignment="1">
      <alignment horizontal="center"/>
    </xf>
    <xf numFmtId="3" fontId="8" fillId="2" borderId="7" xfId="1" applyNumberFormat="1" applyFont="1" applyFill="1" applyBorder="1" applyAlignment="1">
      <alignment horizontal="center"/>
    </xf>
    <xf numFmtId="10" fontId="8" fillId="2" borderId="7" xfId="1" applyNumberFormat="1" applyFont="1" applyFill="1" applyBorder="1" applyAlignment="1">
      <alignment horizontal="center"/>
    </xf>
    <xf numFmtId="3" fontId="10" fillId="2" borderId="7" xfId="1" applyNumberFormat="1" applyFont="1" applyFill="1" applyBorder="1" applyAlignment="1">
      <alignment horizontal="center"/>
    </xf>
    <xf numFmtId="10" fontId="10" fillId="2" borderId="8" xfId="1" applyNumberFormat="1" applyFont="1" applyFill="1" applyBorder="1" applyAlignment="1">
      <alignment horizontal="center"/>
    </xf>
    <xf numFmtId="3" fontId="9" fillId="2" borderId="7" xfId="1" applyNumberFormat="1" applyFont="1" applyFill="1" applyBorder="1" applyAlignment="1">
      <alignment horizontal="center"/>
    </xf>
    <xf numFmtId="10" fontId="9" fillId="2" borderId="7" xfId="1" applyNumberFormat="1" applyFont="1" applyFill="1" applyBorder="1" applyAlignment="1">
      <alignment horizontal="center"/>
    </xf>
    <xf numFmtId="3" fontId="12" fillId="2" borderId="7" xfId="1" applyNumberFormat="1" applyFont="1" applyFill="1" applyBorder="1" applyAlignment="1">
      <alignment horizontal="center"/>
    </xf>
    <xf numFmtId="10" fontId="12" fillId="2" borderId="7" xfId="1" applyNumberFormat="1" applyFont="1" applyFill="1" applyBorder="1" applyAlignment="1">
      <alignment horizontal="center"/>
    </xf>
    <xf numFmtId="3" fontId="13" fillId="2" borderId="7" xfId="1" applyNumberFormat="1" applyFont="1" applyFill="1" applyBorder="1" applyAlignment="1">
      <alignment horizontal="center"/>
    </xf>
    <xf numFmtId="10" fontId="13" fillId="2" borderId="7" xfId="1" applyNumberFormat="1" applyFont="1" applyFill="1" applyBorder="1" applyAlignment="1">
      <alignment horizontal="center"/>
    </xf>
    <xf numFmtId="10" fontId="7" fillId="2" borderId="11" xfId="1" applyNumberFormat="1" applyFont="1" applyFill="1" applyBorder="1" applyAlignment="1">
      <alignment horizontal="center"/>
    </xf>
    <xf numFmtId="10" fontId="0" fillId="0" borderId="2" xfId="0" applyNumberFormat="1" applyBorder="1" applyAlignment="1"/>
    <xf numFmtId="0" fontId="2" fillId="0" borderId="0" xfId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right"/>
    </xf>
    <xf numFmtId="10" fontId="2" fillId="0" borderId="0" xfId="1" applyNumberFormat="1" applyFont="1" applyFill="1" applyBorder="1" applyAlignment="1">
      <alignment horizontal="right"/>
    </xf>
    <xf numFmtId="3" fontId="8" fillId="0" borderId="0" xfId="1" applyNumberFormat="1" applyFont="1" applyFill="1" applyBorder="1" applyAlignment="1">
      <alignment horizontal="right"/>
    </xf>
    <xf numFmtId="10" fontId="8" fillId="0" borderId="0" xfId="1" applyNumberFormat="1" applyFont="1" applyFill="1" applyBorder="1" applyAlignment="1">
      <alignment horizontal="right"/>
    </xf>
    <xf numFmtId="3" fontId="10" fillId="0" borderId="0" xfId="1" applyNumberFormat="1" applyFont="1" applyFill="1" applyBorder="1" applyAlignment="1">
      <alignment horizontal="right"/>
    </xf>
    <xf numFmtId="10" fontId="10" fillId="0" borderId="0" xfId="1" applyNumberFormat="1" applyFont="1" applyFill="1" applyBorder="1" applyAlignment="1">
      <alignment horizontal="right"/>
    </xf>
    <xf numFmtId="3" fontId="9" fillId="0" borderId="0" xfId="1" applyNumberFormat="1" applyFont="1" applyFill="1" applyBorder="1" applyAlignment="1">
      <alignment horizontal="right"/>
    </xf>
    <xf numFmtId="10" fontId="9" fillId="0" borderId="0" xfId="1" applyNumberFormat="1" applyFont="1" applyFill="1" applyBorder="1" applyAlignment="1">
      <alignment horizontal="right"/>
    </xf>
    <xf numFmtId="3" fontId="12" fillId="0" borderId="0" xfId="1" applyNumberFormat="1" applyFont="1" applyFill="1" applyBorder="1" applyAlignment="1">
      <alignment horizontal="right"/>
    </xf>
    <xf numFmtId="10" fontId="12" fillId="0" borderId="0" xfId="1" applyNumberFormat="1" applyFont="1" applyFill="1" applyBorder="1" applyAlignment="1">
      <alignment horizontal="right"/>
    </xf>
    <xf numFmtId="3" fontId="13" fillId="0" borderId="0" xfId="1" applyNumberFormat="1" applyFont="1" applyFill="1" applyBorder="1" applyAlignment="1">
      <alignment horizontal="right"/>
    </xf>
    <xf numFmtId="10" fontId="13" fillId="0" borderId="0" xfId="1" applyNumberFormat="1" applyFont="1" applyFill="1" applyBorder="1" applyAlignment="1">
      <alignment horizontal="right"/>
    </xf>
    <xf numFmtId="0" fontId="6" fillId="0" borderId="1" xfId="1" applyFont="1" applyFill="1" applyBorder="1" applyAlignment="1"/>
    <xf numFmtId="0" fontId="6" fillId="0" borderId="0" xfId="1" applyFont="1" applyFill="1" applyBorder="1" applyAlignment="1"/>
    <xf numFmtId="0" fontId="6" fillId="0" borderId="1" xfId="1" applyFont="1" applyFill="1" applyBorder="1" applyAlignment="1">
      <alignment horizontal="right"/>
    </xf>
    <xf numFmtId="0" fontId="6" fillId="0" borderId="0" xfId="1" applyFont="1" applyFill="1" applyBorder="1" applyAlignment="1">
      <alignment horizontal="right"/>
    </xf>
    <xf numFmtId="3" fontId="1" fillId="4" borderId="6" xfId="0" applyNumberFormat="1" applyFont="1" applyFill="1" applyBorder="1" applyAlignment="1"/>
    <xf numFmtId="0" fontId="1" fillId="4" borderId="5" xfId="0" applyFont="1" applyFill="1" applyBorder="1" applyAlignment="1"/>
    <xf numFmtId="0" fontId="1" fillId="4" borderId="6" xfId="0" applyFont="1" applyFill="1" applyBorder="1" applyAlignment="1"/>
    <xf numFmtId="0" fontId="0" fillId="3" borderId="0" xfId="0" applyFill="1" applyAlignment="1"/>
    <xf numFmtId="10" fontId="0" fillId="3" borderId="0" xfId="0" applyNumberFormat="1" applyFill="1" applyAlignment="1"/>
    <xf numFmtId="3" fontId="0" fillId="3" borderId="0" xfId="0" applyNumberFormat="1" applyFill="1" applyAlignment="1"/>
    <xf numFmtId="3" fontId="18" fillId="2" borderId="7" xfId="1" applyNumberFormat="1" applyFont="1" applyFill="1" applyBorder="1" applyAlignment="1">
      <alignment horizontal="center"/>
    </xf>
    <xf numFmtId="10" fontId="18" fillId="2" borderId="7" xfId="1" applyNumberFormat="1" applyFont="1" applyFill="1" applyBorder="1" applyAlignment="1">
      <alignment horizontal="center"/>
    </xf>
    <xf numFmtId="3" fontId="19" fillId="4" borderId="3" xfId="0" applyNumberFormat="1" applyFont="1" applyFill="1" applyBorder="1" applyAlignment="1"/>
    <xf numFmtId="10" fontId="19" fillId="4" borderId="3" xfId="0" applyNumberFormat="1" applyFont="1" applyFill="1" applyBorder="1" applyAlignment="1"/>
    <xf numFmtId="3" fontId="18" fillId="0" borderId="1" xfId="1" applyNumberFormat="1" applyFont="1" applyFill="1" applyBorder="1" applyAlignment="1">
      <alignment horizontal="right"/>
    </xf>
    <xf numFmtId="10" fontId="18" fillId="0" borderId="1" xfId="1" applyNumberFormat="1" applyFont="1" applyFill="1" applyBorder="1" applyAlignment="1">
      <alignment horizontal="right"/>
    </xf>
    <xf numFmtId="3" fontId="18" fillId="0" borderId="0" xfId="1" applyNumberFormat="1" applyFont="1" applyFill="1" applyBorder="1" applyAlignment="1">
      <alignment horizontal="right"/>
    </xf>
    <xf numFmtId="10" fontId="18" fillId="0" borderId="0" xfId="1" applyNumberFormat="1" applyFont="1" applyFill="1" applyBorder="1" applyAlignment="1">
      <alignment horizontal="right"/>
    </xf>
    <xf numFmtId="3" fontId="21" fillId="4" borderId="9" xfId="0" applyNumberFormat="1" applyFont="1" applyFill="1" applyBorder="1"/>
    <xf numFmtId="10" fontId="20" fillId="2" borderId="10" xfId="1" applyNumberFormat="1" applyFont="1" applyFill="1" applyBorder="1" applyAlignment="1">
      <alignment horizontal="center"/>
    </xf>
    <xf numFmtId="3" fontId="21" fillId="0" borderId="0" xfId="0" applyNumberFormat="1" applyFont="1" applyBorder="1"/>
    <xf numFmtId="10" fontId="21" fillId="0" borderId="0" xfId="0" applyNumberFormat="1" applyFont="1" applyBorder="1"/>
    <xf numFmtId="3" fontId="21" fillId="4" borderId="3" xfId="0" applyNumberFormat="1" applyFont="1" applyFill="1" applyBorder="1"/>
    <xf numFmtId="10" fontId="21" fillId="4" borderId="3" xfId="0" applyNumberFormat="1" applyFont="1" applyFill="1" applyBorder="1"/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colors>
    <mruColors>
      <color rgb="FF006BBC"/>
      <color rgb="FFF2E704"/>
      <color rgb="FFCC0066"/>
      <color rgb="FF99009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"/>
  <sheetViews>
    <sheetView tabSelected="1" workbookViewId="0">
      <selection activeCell="I19" sqref="I19"/>
    </sheetView>
  </sheetViews>
  <sheetFormatPr baseColWidth="10" defaultRowHeight="15" x14ac:dyDescent="0.25"/>
  <cols>
    <col min="1" max="1" width="5" customWidth="1"/>
    <col min="2" max="2" width="20.42578125" bestFit="1" customWidth="1"/>
    <col min="7" max="8" width="4" bestFit="1" customWidth="1"/>
    <col min="9" max="9" width="10" bestFit="1" customWidth="1"/>
    <col min="10" max="10" width="6.140625" bestFit="1" customWidth="1"/>
    <col min="11" max="11" width="7.28515625" bestFit="1" customWidth="1"/>
    <col min="12" max="12" width="7.140625" bestFit="1" customWidth="1"/>
    <col min="13" max="13" width="12.42578125" bestFit="1" customWidth="1"/>
    <col min="14" max="14" width="7.140625" bestFit="1" customWidth="1"/>
    <col min="15" max="15" width="12.7109375" bestFit="1" customWidth="1"/>
    <col min="16" max="16" width="7.140625" bestFit="1" customWidth="1"/>
    <col min="17" max="17" width="8.140625" customWidth="1"/>
    <col min="18" max="18" width="9.85546875" customWidth="1"/>
    <col min="19" max="19" width="5.5703125" bestFit="1" customWidth="1"/>
    <col min="20" max="20" width="7.140625" bestFit="1" customWidth="1"/>
    <col min="21" max="21" width="13.140625" bestFit="1" customWidth="1"/>
    <col min="22" max="22" width="7.140625" bestFit="1" customWidth="1"/>
    <col min="23" max="23" width="7.7109375" bestFit="1" customWidth="1"/>
    <col min="24" max="24" width="6.140625" bestFit="1" customWidth="1"/>
    <col min="25" max="25" width="5.5703125" bestFit="1" customWidth="1"/>
    <col min="26" max="26" width="6.140625" bestFit="1" customWidth="1"/>
    <col min="27" max="27" width="5.5703125" bestFit="1" customWidth="1"/>
    <col min="28" max="28" width="6.140625" bestFit="1" customWidth="1"/>
    <col min="29" max="29" width="5.5703125" bestFit="1" customWidth="1"/>
    <col min="30" max="30" width="6.140625" bestFit="1" customWidth="1"/>
    <col min="31" max="31" width="7" bestFit="1" customWidth="1"/>
    <col min="32" max="32" width="6.140625" bestFit="1" customWidth="1"/>
  </cols>
  <sheetData>
    <row r="1" spans="1:32" x14ac:dyDescent="0.25">
      <c r="A1" s="65"/>
      <c r="B1" s="65"/>
      <c r="C1" s="65"/>
      <c r="D1" s="65"/>
      <c r="E1" s="65"/>
      <c r="F1" s="66"/>
      <c r="G1" s="65"/>
      <c r="H1" s="65"/>
      <c r="I1" s="67"/>
      <c r="J1" s="66"/>
      <c r="K1" s="67"/>
      <c r="L1" s="66"/>
      <c r="M1" s="67"/>
      <c r="N1" s="66"/>
      <c r="O1" s="67"/>
      <c r="P1" s="66"/>
      <c r="Q1" s="67"/>
      <c r="R1" s="66"/>
      <c r="S1" s="67"/>
      <c r="T1" s="66"/>
      <c r="U1" s="67"/>
      <c r="V1" s="66"/>
      <c r="W1" s="67"/>
      <c r="X1" s="66"/>
      <c r="Y1" s="67"/>
      <c r="Z1" s="66"/>
      <c r="AA1" s="67"/>
      <c r="AB1" s="66"/>
      <c r="AC1" s="67"/>
      <c r="AD1" s="66"/>
      <c r="AE1" s="67"/>
      <c r="AF1" s="66"/>
    </row>
    <row r="2" spans="1:32" ht="26.25" x14ac:dyDescent="0.4">
      <c r="A2" s="2" t="s">
        <v>33</v>
      </c>
      <c r="B2" s="65"/>
      <c r="C2" s="65"/>
      <c r="D2" s="65"/>
      <c r="E2" s="65"/>
      <c r="F2" s="66"/>
      <c r="G2" s="65"/>
      <c r="H2" s="65"/>
      <c r="I2" s="67"/>
      <c r="J2" s="66"/>
      <c r="K2" s="67"/>
      <c r="L2" s="66"/>
      <c r="M2" s="67"/>
      <c r="N2" s="66"/>
      <c r="O2" s="67"/>
      <c r="P2" s="66"/>
      <c r="Q2" s="67"/>
      <c r="R2" s="66"/>
      <c r="S2" s="67"/>
      <c r="T2" s="66"/>
      <c r="U2" s="67"/>
      <c r="V2" s="66"/>
      <c r="W2" s="67"/>
      <c r="X2" s="66"/>
      <c r="Y2" s="67"/>
      <c r="Z2" s="66"/>
      <c r="AA2" s="67"/>
      <c r="AB2" s="66"/>
      <c r="AC2" s="67"/>
      <c r="AD2" s="66"/>
      <c r="AE2" s="67"/>
      <c r="AF2" s="66"/>
    </row>
    <row r="3" spans="1:32" ht="15.75" thickBot="1" x14ac:dyDescent="0.3">
      <c r="A3" s="65"/>
      <c r="B3" s="65"/>
      <c r="C3" s="65"/>
      <c r="D3" s="65"/>
      <c r="E3" s="65"/>
      <c r="F3" s="66"/>
      <c r="G3" s="65"/>
      <c r="H3" s="65"/>
      <c r="I3" s="67"/>
      <c r="J3" s="66"/>
      <c r="K3" s="67"/>
      <c r="L3" s="66"/>
      <c r="M3" s="67"/>
      <c r="N3" s="66"/>
      <c r="O3" s="67"/>
      <c r="P3" s="66"/>
      <c r="Q3" s="67"/>
      <c r="R3" s="66"/>
      <c r="S3" s="67"/>
      <c r="T3" s="66"/>
      <c r="U3" s="67"/>
      <c r="V3" s="66"/>
      <c r="W3" s="67"/>
      <c r="X3" s="66"/>
      <c r="Y3" s="67"/>
      <c r="Z3" s="66"/>
      <c r="AA3" s="67"/>
      <c r="AB3" s="66"/>
      <c r="AC3" s="67"/>
      <c r="AD3" s="66"/>
      <c r="AE3" s="67"/>
      <c r="AF3" s="66"/>
    </row>
    <row r="4" spans="1:32" x14ac:dyDescent="0.25">
      <c r="A4" s="30" t="s">
        <v>13</v>
      </c>
      <c r="B4" s="30" t="s">
        <v>0</v>
      </c>
      <c r="C4" s="30" t="s">
        <v>14</v>
      </c>
      <c r="D4" s="30" t="s">
        <v>15</v>
      </c>
      <c r="E4" s="30" t="s">
        <v>16</v>
      </c>
      <c r="F4" s="31" t="s">
        <v>17</v>
      </c>
      <c r="G4" s="30" t="s">
        <v>18</v>
      </c>
      <c r="H4" s="30" t="s">
        <v>19</v>
      </c>
      <c r="I4" s="32" t="s">
        <v>1</v>
      </c>
      <c r="J4" s="31" t="s">
        <v>20</v>
      </c>
      <c r="K4" s="33" t="s">
        <v>2</v>
      </c>
      <c r="L4" s="34" t="s">
        <v>20</v>
      </c>
      <c r="M4" s="35" t="s">
        <v>3</v>
      </c>
      <c r="N4" s="36" t="s">
        <v>20</v>
      </c>
      <c r="O4" s="76" t="s">
        <v>4</v>
      </c>
      <c r="P4" s="77" t="s">
        <v>20</v>
      </c>
      <c r="Q4" s="37" t="s">
        <v>5</v>
      </c>
      <c r="R4" s="38" t="s">
        <v>20</v>
      </c>
      <c r="S4" s="68" t="s">
        <v>6</v>
      </c>
      <c r="T4" s="69" t="s">
        <v>20</v>
      </c>
      <c r="U4" s="39" t="s">
        <v>7</v>
      </c>
      <c r="V4" s="40" t="s">
        <v>20</v>
      </c>
      <c r="W4" s="32" t="s">
        <v>8</v>
      </c>
      <c r="X4" s="31" t="s">
        <v>20</v>
      </c>
      <c r="Y4" s="32" t="s">
        <v>9</v>
      </c>
      <c r="Z4" s="31" t="s">
        <v>20</v>
      </c>
      <c r="AA4" s="41" t="s">
        <v>10</v>
      </c>
      <c r="AB4" s="42" t="s">
        <v>20</v>
      </c>
      <c r="AC4" s="32" t="s">
        <v>11</v>
      </c>
      <c r="AD4" s="31" t="s">
        <v>20</v>
      </c>
      <c r="AE4" s="32" t="s">
        <v>12</v>
      </c>
      <c r="AF4" s="43" t="s">
        <v>20</v>
      </c>
    </row>
    <row r="5" spans="1:32" x14ac:dyDescent="0.25">
      <c r="A5" s="60">
        <v>1</v>
      </c>
      <c r="B5" s="58" t="s">
        <v>22</v>
      </c>
      <c r="C5" s="9">
        <v>2561</v>
      </c>
      <c r="D5" s="9">
        <v>1612</v>
      </c>
      <c r="E5" s="9">
        <v>1600</v>
      </c>
      <c r="F5" s="3">
        <f>D5/C5</f>
        <v>0.62944162436548223</v>
      </c>
      <c r="G5" s="1">
        <v>12</v>
      </c>
      <c r="H5" s="1">
        <v>10</v>
      </c>
      <c r="I5" s="9">
        <v>10</v>
      </c>
      <c r="J5" s="3">
        <f>I5/$E5</f>
        <v>6.2500000000000003E-3</v>
      </c>
      <c r="K5" s="10">
        <v>249</v>
      </c>
      <c r="L5" s="5">
        <f t="shared" ref="L5:L16" si="0">K5/$E5</f>
        <v>0.15562500000000001</v>
      </c>
      <c r="M5" s="11">
        <v>237</v>
      </c>
      <c r="N5" s="4">
        <f t="shared" ref="N5:N16" si="1">M5/$E5</f>
        <v>0.14812500000000001</v>
      </c>
      <c r="O5" s="78">
        <v>510</v>
      </c>
      <c r="P5" s="79">
        <f t="shared" ref="P5:P16" si="2">O5/$E5</f>
        <v>0.31874999999999998</v>
      </c>
      <c r="Q5" s="12">
        <v>236</v>
      </c>
      <c r="R5" s="6">
        <f t="shared" ref="R5:R16" si="3">Q5/$E5</f>
        <v>0.14749999999999999</v>
      </c>
      <c r="S5" s="72">
        <v>95</v>
      </c>
      <c r="T5" s="73">
        <f t="shared" ref="T5:T16" si="4">S5/$E5</f>
        <v>5.9374999999999997E-2</v>
      </c>
      <c r="U5" s="13">
        <v>134</v>
      </c>
      <c r="V5" s="7">
        <f t="shared" ref="V5:V16" si="5">U5/$E5</f>
        <v>8.3750000000000005E-2</v>
      </c>
      <c r="W5" s="9">
        <v>19</v>
      </c>
      <c r="X5" s="3">
        <f t="shared" ref="X5:X16" si="6">W5/$E5</f>
        <v>1.1875E-2</v>
      </c>
      <c r="Y5" s="9">
        <v>25</v>
      </c>
      <c r="Z5" s="3">
        <f t="shared" ref="Z5:Z16" si="7">Y5/$E5</f>
        <v>1.5625E-2</v>
      </c>
      <c r="AA5" s="14">
        <v>55</v>
      </c>
      <c r="AB5" s="8">
        <f t="shared" ref="AB5:AB16" si="8">AA5/$E5</f>
        <v>3.4375000000000003E-2</v>
      </c>
      <c r="AC5" s="9">
        <v>18</v>
      </c>
      <c r="AD5" s="3">
        <f t="shared" ref="AD5:AD16" si="9">AC5/$E5</f>
        <v>1.125E-2</v>
      </c>
      <c r="AE5" s="9">
        <v>2</v>
      </c>
      <c r="AF5" s="44">
        <f t="shared" ref="AF5:AF16" si="10">AE5/$E5</f>
        <v>1.25E-3</v>
      </c>
    </row>
    <row r="6" spans="1:32" x14ac:dyDescent="0.25">
      <c r="A6" s="60">
        <v>2</v>
      </c>
      <c r="B6" s="58" t="s">
        <v>23</v>
      </c>
      <c r="C6" s="9">
        <v>9865</v>
      </c>
      <c r="D6" s="9">
        <v>6679</v>
      </c>
      <c r="E6" s="9">
        <v>6648</v>
      </c>
      <c r="F6" s="3">
        <f t="shared" ref="F6:F16" si="11">D6/C6</f>
        <v>0.67704004054738975</v>
      </c>
      <c r="G6" s="1">
        <v>31</v>
      </c>
      <c r="H6" s="1">
        <v>32</v>
      </c>
      <c r="I6" s="9">
        <v>17</v>
      </c>
      <c r="J6" s="3">
        <f t="shared" ref="J6:J16" si="12">I6/$E6</f>
        <v>2.5571600481347776E-3</v>
      </c>
      <c r="K6" s="10">
        <v>1031</v>
      </c>
      <c r="L6" s="5">
        <f t="shared" si="0"/>
        <v>0.15508423586040915</v>
      </c>
      <c r="M6" s="11">
        <v>608</v>
      </c>
      <c r="N6" s="4">
        <f t="shared" si="1"/>
        <v>9.1456077015643802E-2</v>
      </c>
      <c r="O6" s="78">
        <v>1813</v>
      </c>
      <c r="P6" s="79">
        <f t="shared" si="2"/>
        <v>0.27271359807460893</v>
      </c>
      <c r="Q6" s="12">
        <v>1014</v>
      </c>
      <c r="R6" s="6">
        <f t="shared" si="3"/>
        <v>0.15252707581227437</v>
      </c>
      <c r="S6" s="72">
        <v>779</v>
      </c>
      <c r="T6" s="73">
        <f t="shared" si="4"/>
        <v>0.11717809867629363</v>
      </c>
      <c r="U6" s="13">
        <v>485</v>
      </c>
      <c r="V6" s="7">
        <f t="shared" si="5"/>
        <v>7.2954271961492179E-2</v>
      </c>
      <c r="W6" s="9">
        <v>68</v>
      </c>
      <c r="X6" s="3">
        <f t="shared" si="6"/>
        <v>1.022864019253911E-2</v>
      </c>
      <c r="Y6" s="9">
        <v>134</v>
      </c>
      <c r="Z6" s="3">
        <f t="shared" si="7"/>
        <v>2.0156438026474127E-2</v>
      </c>
      <c r="AA6" s="14">
        <v>535</v>
      </c>
      <c r="AB6" s="8">
        <f t="shared" si="8"/>
        <v>8.0475330926594466E-2</v>
      </c>
      <c r="AC6" s="9">
        <v>86</v>
      </c>
      <c r="AD6" s="3">
        <f t="shared" si="9"/>
        <v>1.2936221419975932E-2</v>
      </c>
      <c r="AE6" s="9">
        <v>46</v>
      </c>
      <c r="AF6" s="44">
        <f t="shared" si="10"/>
        <v>6.9193742478941035E-3</v>
      </c>
    </row>
    <row r="7" spans="1:32" x14ac:dyDescent="0.25">
      <c r="A7" s="60">
        <v>3</v>
      </c>
      <c r="B7" s="58" t="s">
        <v>24</v>
      </c>
      <c r="C7" s="9">
        <v>6813</v>
      </c>
      <c r="D7" s="9">
        <v>4212</v>
      </c>
      <c r="E7" s="9">
        <v>4200</v>
      </c>
      <c r="F7" s="3">
        <f t="shared" si="11"/>
        <v>0.61822985468956404</v>
      </c>
      <c r="G7" s="1">
        <v>12</v>
      </c>
      <c r="H7" s="1">
        <v>11</v>
      </c>
      <c r="I7" s="9">
        <v>12</v>
      </c>
      <c r="J7" s="3">
        <f t="shared" si="12"/>
        <v>2.8571428571428571E-3</v>
      </c>
      <c r="K7" s="10">
        <v>795</v>
      </c>
      <c r="L7" s="5">
        <f t="shared" si="0"/>
        <v>0.18928571428571428</v>
      </c>
      <c r="M7" s="11">
        <v>356</v>
      </c>
      <c r="N7" s="4">
        <f t="shared" si="1"/>
        <v>8.4761904761904761E-2</v>
      </c>
      <c r="O7" s="78">
        <v>1142</v>
      </c>
      <c r="P7" s="79">
        <f t="shared" si="2"/>
        <v>0.27190476190476193</v>
      </c>
      <c r="Q7" s="12">
        <v>558</v>
      </c>
      <c r="R7" s="6">
        <f t="shared" si="3"/>
        <v>0.13285714285714287</v>
      </c>
      <c r="S7" s="72">
        <v>527</v>
      </c>
      <c r="T7" s="73">
        <f t="shared" si="4"/>
        <v>0.12547619047619046</v>
      </c>
      <c r="U7" s="13">
        <v>356</v>
      </c>
      <c r="V7" s="7">
        <f t="shared" si="5"/>
        <v>8.4761904761904761E-2</v>
      </c>
      <c r="W7" s="9">
        <v>52</v>
      </c>
      <c r="X7" s="3">
        <f t="shared" si="6"/>
        <v>1.2380952380952381E-2</v>
      </c>
      <c r="Y7" s="9">
        <v>124</v>
      </c>
      <c r="Z7" s="3">
        <f t="shared" si="7"/>
        <v>2.9523809523809525E-2</v>
      </c>
      <c r="AA7" s="14">
        <v>193</v>
      </c>
      <c r="AB7" s="8">
        <f t="shared" si="8"/>
        <v>4.5952380952380953E-2</v>
      </c>
      <c r="AC7" s="9">
        <v>59</v>
      </c>
      <c r="AD7" s="3">
        <f t="shared" si="9"/>
        <v>1.4047619047619048E-2</v>
      </c>
      <c r="AE7" s="9">
        <v>15</v>
      </c>
      <c r="AF7" s="44">
        <f t="shared" si="10"/>
        <v>3.5714285714285713E-3</v>
      </c>
    </row>
    <row r="8" spans="1:32" x14ac:dyDescent="0.25">
      <c r="A8" s="60">
        <v>4</v>
      </c>
      <c r="B8" s="58" t="s">
        <v>25</v>
      </c>
      <c r="C8" s="9">
        <v>17043</v>
      </c>
      <c r="D8" s="9">
        <v>11938</v>
      </c>
      <c r="E8" s="9">
        <v>11892</v>
      </c>
      <c r="F8" s="3">
        <f t="shared" si="11"/>
        <v>0.70046353341547851</v>
      </c>
      <c r="G8" s="1">
        <v>46</v>
      </c>
      <c r="H8" s="1">
        <v>63</v>
      </c>
      <c r="I8" s="9">
        <v>37</v>
      </c>
      <c r="J8" s="3">
        <f t="shared" si="12"/>
        <v>3.1113353514968045E-3</v>
      </c>
      <c r="K8" s="10">
        <v>2208</v>
      </c>
      <c r="L8" s="5">
        <f t="shared" si="0"/>
        <v>0.18567103935418769</v>
      </c>
      <c r="M8" s="11">
        <v>940</v>
      </c>
      <c r="N8" s="4">
        <f t="shared" si="1"/>
        <v>7.9044735956945847E-2</v>
      </c>
      <c r="O8" s="78">
        <v>3130</v>
      </c>
      <c r="P8" s="79">
        <f t="shared" si="2"/>
        <v>0.26320215270770264</v>
      </c>
      <c r="Q8" s="12">
        <v>1619</v>
      </c>
      <c r="R8" s="6">
        <f t="shared" si="3"/>
        <v>0.13614194416414396</v>
      </c>
      <c r="S8" s="72">
        <v>1614</v>
      </c>
      <c r="T8" s="73">
        <f t="shared" si="4"/>
        <v>0.1357214934409687</v>
      </c>
      <c r="U8" s="13">
        <v>825</v>
      </c>
      <c r="V8" s="7">
        <f t="shared" si="5"/>
        <v>6.9374369323915233E-2</v>
      </c>
      <c r="W8" s="9">
        <v>114</v>
      </c>
      <c r="X8" s="3">
        <f t="shared" si="6"/>
        <v>9.5862764883955596E-3</v>
      </c>
      <c r="Y8" s="9">
        <v>238</v>
      </c>
      <c r="Z8" s="3">
        <f t="shared" si="7"/>
        <v>2.0013454423141609E-2</v>
      </c>
      <c r="AA8" s="14">
        <v>794</v>
      </c>
      <c r="AB8" s="8">
        <f t="shared" si="8"/>
        <v>6.676757484022873E-2</v>
      </c>
      <c r="AC8" s="9">
        <v>276</v>
      </c>
      <c r="AD8" s="3">
        <f t="shared" si="9"/>
        <v>2.3208879919273461E-2</v>
      </c>
      <c r="AE8" s="9">
        <v>34</v>
      </c>
      <c r="AF8" s="44">
        <f t="shared" si="10"/>
        <v>2.8590649175916582E-3</v>
      </c>
    </row>
    <row r="9" spans="1:32" x14ac:dyDescent="0.25">
      <c r="A9" s="60">
        <v>5</v>
      </c>
      <c r="B9" s="58" t="s">
        <v>26</v>
      </c>
      <c r="C9" s="9">
        <v>8498</v>
      </c>
      <c r="D9" s="9">
        <v>5848</v>
      </c>
      <c r="E9" s="9">
        <v>5828</v>
      </c>
      <c r="F9" s="3">
        <f t="shared" si="11"/>
        <v>0.68816192045187108</v>
      </c>
      <c r="G9" s="1">
        <v>20</v>
      </c>
      <c r="H9" s="1">
        <v>20</v>
      </c>
      <c r="I9" s="9">
        <v>28</v>
      </c>
      <c r="J9" s="3">
        <f t="shared" si="12"/>
        <v>4.8043925875085793E-3</v>
      </c>
      <c r="K9" s="10">
        <v>1175</v>
      </c>
      <c r="L9" s="5">
        <f t="shared" si="0"/>
        <v>0.20161290322580644</v>
      </c>
      <c r="M9" s="11">
        <v>381</v>
      </c>
      <c r="N9" s="4">
        <f t="shared" si="1"/>
        <v>6.5374056280027459E-2</v>
      </c>
      <c r="O9" s="78">
        <v>1591</v>
      </c>
      <c r="P9" s="79">
        <f t="shared" si="2"/>
        <v>0.27299245024021962</v>
      </c>
      <c r="Q9" s="12">
        <v>723</v>
      </c>
      <c r="R9" s="6">
        <f t="shared" si="3"/>
        <v>0.12405628002745367</v>
      </c>
      <c r="S9" s="72">
        <v>772</v>
      </c>
      <c r="T9" s="73">
        <f t="shared" si="4"/>
        <v>0.13246396705559368</v>
      </c>
      <c r="U9" s="13">
        <v>417</v>
      </c>
      <c r="V9" s="7">
        <f t="shared" si="5"/>
        <v>7.1551132463967049E-2</v>
      </c>
      <c r="W9" s="9">
        <v>59</v>
      </c>
      <c r="X9" s="3">
        <f t="shared" si="6"/>
        <v>1.0123541523678793E-2</v>
      </c>
      <c r="Y9" s="9">
        <v>109</v>
      </c>
      <c r="Z9" s="3">
        <f t="shared" si="7"/>
        <v>1.8702814001372685E-2</v>
      </c>
      <c r="AA9" s="14">
        <v>419</v>
      </c>
      <c r="AB9" s="8">
        <f t="shared" si="8"/>
        <v>7.1894303363074813E-2</v>
      </c>
      <c r="AC9" s="9">
        <v>102</v>
      </c>
      <c r="AD9" s="3">
        <f t="shared" si="9"/>
        <v>1.7501715854495538E-2</v>
      </c>
      <c r="AE9" s="9">
        <v>32</v>
      </c>
      <c r="AF9" s="44">
        <f t="shared" si="10"/>
        <v>5.4907343857240904E-3</v>
      </c>
    </row>
    <row r="10" spans="1:32" x14ac:dyDescent="0.25">
      <c r="A10" s="60">
        <v>6</v>
      </c>
      <c r="B10" s="58" t="s">
        <v>27</v>
      </c>
      <c r="C10" s="9">
        <v>8204</v>
      </c>
      <c r="D10" s="9">
        <v>4326</v>
      </c>
      <c r="E10" s="9">
        <v>4307</v>
      </c>
      <c r="F10" s="3">
        <f t="shared" si="11"/>
        <v>0.52730375426621157</v>
      </c>
      <c r="G10" s="1">
        <v>19</v>
      </c>
      <c r="H10" s="1">
        <v>11</v>
      </c>
      <c r="I10" s="9">
        <v>8</v>
      </c>
      <c r="J10" s="3">
        <f t="shared" si="12"/>
        <v>1.8574413745066172E-3</v>
      </c>
      <c r="K10" s="10">
        <v>1694</v>
      </c>
      <c r="L10" s="5">
        <f t="shared" si="0"/>
        <v>0.39331321105177619</v>
      </c>
      <c r="M10" s="11">
        <v>80</v>
      </c>
      <c r="N10" s="4">
        <f t="shared" si="1"/>
        <v>1.857441374506617E-2</v>
      </c>
      <c r="O10" s="78">
        <v>544</v>
      </c>
      <c r="P10" s="79">
        <f t="shared" si="2"/>
        <v>0.12630601346644996</v>
      </c>
      <c r="Q10" s="12">
        <v>187</v>
      </c>
      <c r="R10" s="6">
        <f t="shared" si="3"/>
        <v>4.3417692129092175E-2</v>
      </c>
      <c r="S10" s="72">
        <v>673</v>
      </c>
      <c r="T10" s="73">
        <f t="shared" si="4"/>
        <v>0.15625725563036916</v>
      </c>
      <c r="U10" s="13">
        <v>474</v>
      </c>
      <c r="V10" s="7">
        <f t="shared" si="5"/>
        <v>0.11005340143951707</v>
      </c>
      <c r="W10" s="9">
        <v>49</v>
      </c>
      <c r="X10" s="3">
        <f t="shared" si="6"/>
        <v>1.1376828418853031E-2</v>
      </c>
      <c r="Y10" s="9">
        <v>217</v>
      </c>
      <c r="Z10" s="3">
        <f t="shared" si="7"/>
        <v>5.0383097283491989E-2</v>
      </c>
      <c r="AA10" s="14">
        <v>262</v>
      </c>
      <c r="AB10" s="8">
        <f t="shared" si="8"/>
        <v>6.0831205015091712E-2</v>
      </c>
      <c r="AC10" s="9">
        <v>83</v>
      </c>
      <c r="AD10" s="3">
        <f t="shared" si="9"/>
        <v>1.9270954260506151E-2</v>
      </c>
      <c r="AE10" s="9">
        <v>25</v>
      </c>
      <c r="AF10" s="44">
        <f t="shared" si="10"/>
        <v>5.8045042953331783E-3</v>
      </c>
    </row>
    <row r="11" spans="1:32" x14ac:dyDescent="0.25">
      <c r="A11" s="60">
        <v>7</v>
      </c>
      <c r="B11" s="58" t="s">
        <v>28</v>
      </c>
      <c r="C11" s="9">
        <v>7791</v>
      </c>
      <c r="D11" s="9">
        <v>4192</v>
      </c>
      <c r="E11" s="9">
        <v>4172</v>
      </c>
      <c r="F11" s="3">
        <f t="shared" si="11"/>
        <v>0.53805673212681304</v>
      </c>
      <c r="G11" s="1">
        <v>20</v>
      </c>
      <c r="H11" s="1">
        <v>19</v>
      </c>
      <c r="I11" s="9">
        <v>13</v>
      </c>
      <c r="J11" s="3">
        <f t="shared" si="12"/>
        <v>3.1160115052732505E-3</v>
      </c>
      <c r="K11" s="10">
        <v>1696</v>
      </c>
      <c r="L11" s="5">
        <f t="shared" si="0"/>
        <v>0.40651965484180247</v>
      </c>
      <c r="M11" s="11">
        <v>115</v>
      </c>
      <c r="N11" s="4">
        <f t="shared" si="1"/>
        <v>2.7564717162032598E-2</v>
      </c>
      <c r="O11" s="78">
        <v>475</v>
      </c>
      <c r="P11" s="79">
        <f t="shared" si="2"/>
        <v>0.1138542665388303</v>
      </c>
      <c r="Q11" s="12">
        <v>189</v>
      </c>
      <c r="R11" s="6">
        <f t="shared" si="3"/>
        <v>4.5302013422818789E-2</v>
      </c>
      <c r="S11" s="72">
        <v>658</v>
      </c>
      <c r="T11" s="73">
        <f t="shared" si="4"/>
        <v>0.15771812080536912</v>
      </c>
      <c r="U11" s="13">
        <v>335</v>
      </c>
      <c r="V11" s="7">
        <f t="shared" si="5"/>
        <v>8.029721955896453E-2</v>
      </c>
      <c r="W11" s="9">
        <v>46</v>
      </c>
      <c r="X11" s="3">
        <f t="shared" si="6"/>
        <v>1.1025886864813039E-2</v>
      </c>
      <c r="Y11" s="9">
        <v>184</v>
      </c>
      <c r="Z11" s="3">
        <f t="shared" si="7"/>
        <v>4.4103547459252157E-2</v>
      </c>
      <c r="AA11" s="14">
        <v>209</v>
      </c>
      <c r="AB11" s="8">
        <f t="shared" si="8"/>
        <v>5.0095877277085331E-2</v>
      </c>
      <c r="AC11" s="9">
        <v>71</v>
      </c>
      <c r="AD11" s="3">
        <f t="shared" si="9"/>
        <v>1.7018216682646213E-2</v>
      </c>
      <c r="AE11" s="9">
        <v>162</v>
      </c>
      <c r="AF11" s="44">
        <f t="shared" si="10"/>
        <v>3.8830297219558968E-2</v>
      </c>
    </row>
    <row r="12" spans="1:32" x14ac:dyDescent="0.25">
      <c r="A12" s="60">
        <v>8</v>
      </c>
      <c r="B12" s="58" t="s">
        <v>29</v>
      </c>
      <c r="C12" s="9">
        <v>5600</v>
      </c>
      <c r="D12" s="9">
        <v>2761</v>
      </c>
      <c r="E12" s="9">
        <v>2729</v>
      </c>
      <c r="F12" s="3">
        <f t="shared" si="11"/>
        <v>0.4930357142857143</v>
      </c>
      <c r="G12" s="1">
        <v>26</v>
      </c>
      <c r="H12" s="1">
        <v>24</v>
      </c>
      <c r="I12" s="9">
        <v>16</v>
      </c>
      <c r="J12" s="3">
        <f t="shared" si="12"/>
        <v>5.8629534628068889E-3</v>
      </c>
      <c r="K12" s="10">
        <v>1216</v>
      </c>
      <c r="L12" s="5">
        <f t="shared" si="0"/>
        <v>0.44558446317332356</v>
      </c>
      <c r="M12" s="11">
        <v>31</v>
      </c>
      <c r="N12" s="4">
        <f t="shared" si="1"/>
        <v>1.1359472334188348E-2</v>
      </c>
      <c r="O12" s="78">
        <v>151</v>
      </c>
      <c r="P12" s="79">
        <f t="shared" si="2"/>
        <v>5.5331623305240017E-2</v>
      </c>
      <c r="Q12" s="12">
        <v>64</v>
      </c>
      <c r="R12" s="6">
        <f t="shared" si="3"/>
        <v>2.3451813851227556E-2</v>
      </c>
      <c r="S12" s="72">
        <v>494</v>
      </c>
      <c r="T12" s="73">
        <f t="shared" si="4"/>
        <v>0.18101868816416269</v>
      </c>
      <c r="U12" s="13">
        <v>312</v>
      </c>
      <c r="V12" s="7">
        <f t="shared" si="5"/>
        <v>0.11432759252473433</v>
      </c>
      <c r="W12" s="9">
        <v>32</v>
      </c>
      <c r="X12" s="3">
        <f t="shared" si="6"/>
        <v>1.1725906925613778E-2</v>
      </c>
      <c r="Y12" s="9">
        <v>157</v>
      </c>
      <c r="Z12" s="3">
        <f t="shared" si="7"/>
        <v>5.7530230853792601E-2</v>
      </c>
      <c r="AA12" s="14">
        <v>193</v>
      </c>
      <c r="AB12" s="8">
        <f t="shared" si="8"/>
        <v>7.0721876145108095E-2</v>
      </c>
      <c r="AC12" s="9">
        <v>28</v>
      </c>
      <c r="AD12" s="3">
        <f t="shared" si="9"/>
        <v>1.0260168559912056E-2</v>
      </c>
      <c r="AE12" s="9">
        <v>11</v>
      </c>
      <c r="AF12" s="44">
        <f t="shared" si="10"/>
        <v>4.0307805056797362E-3</v>
      </c>
    </row>
    <row r="13" spans="1:32" x14ac:dyDescent="0.25">
      <c r="A13" s="60">
        <v>10</v>
      </c>
      <c r="B13" s="58" t="s">
        <v>30</v>
      </c>
      <c r="C13" s="9">
        <v>3969</v>
      </c>
      <c r="D13" s="9">
        <v>2153</v>
      </c>
      <c r="E13" s="9">
        <v>2141</v>
      </c>
      <c r="F13" s="3">
        <f t="shared" si="11"/>
        <v>0.54245401864449483</v>
      </c>
      <c r="G13" s="1">
        <v>12</v>
      </c>
      <c r="H13" s="1">
        <v>9</v>
      </c>
      <c r="I13" s="9">
        <v>6</v>
      </c>
      <c r="J13" s="3">
        <f t="shared" si="12"/>
        <v>2.8024287716020553E-3</v>
      </c>
      <c r="K13" s="10">
        <v>576</v>
      </c>
      <c r="L13" s="5">
        <f t="shared" si="0"/>
        <v>0.26903316207379729</v>
      </c>
      <c r="M13" s="11">
        <v>57</v>
      </c>
      <c r="N13" s="4">
        <f t="shared" si="1"/>
        <v>2.6623073330219522E-2</v>
      </c>
      <c r="O13" s="78">
        <v>382</v>
      </c>
      <c r="P13" s="79">
        <f t="shared" si="2"/>
        <v>0.17842129845866417</v>
      </c>
      <c r="Q13" s="12">
        <v>180</v>
      </c>
      <c r="R13" s="6">
        <f t="shared" si="3"/>
        <v>8.4072863148061658E-2</v>
      </c>
      <c r="S13" s="72">
        <v>371</v>
      </c>
      <c r="T13" s="73">
        <f t="shared" si="4"/>
        <v>0.17328351237739373</v>
      </c>
      <c r="U13" s="13">
        <v>202</v>
      </c>
      <c r="V13" s="7">
        <f t="shared" si="5"/>
        <v>9.4348435310602524E-2</v>
      </c>
      <c r="W13" s="9">
        <v>34</v>
      </c>
      <c r="X13" s="3">
        <f t="shared" si="6"/>
        <v>1.5880429705744978E-2</v>
      </c>
      <c r="Y13" s="9">
        <v>110</v>
      </c>
      <c r="Z13" s="3">
        <f t="shared" si="7"/>
        <v>5.1377860812704346E-2</v>
      </c>
      <c r="AA13" s="14">
        <v>167</v>
      </c>
      <c r="AB13" s="8">
        <f t="shared" si="8"/>
        <v>7.8000934142923861E-2</v>
      </c>
      <c r="AC13" s="9">
        <v>40</v>
      </c>
      <c r="AD13" s="3">
        <f t="shared" si="9"/>
        <v>1.8682858477347034E-2</v>
      </c>
      <c r="AE13" s="9">
        <v>7</v>
      </c>
      <c r="AF13" s="44">
        <f t="shared" si="10"/>
        <v>3.269500233535731E-3</v>
      </c>
    </row>
    <row r="14" spans="1:32" x14ac:dyDescent="0.25">
      <c r="A14" s="60">
        <v>11</v>
      </c>
      <c r="B14" s="58" t="s">
        <v>31</v>
      </c>
      <c r="C14" s="9">
        <v>10882</v>
      </c>
      <c r="D14" s="9">
        <v>6567</v>
      </c>
      <c r="E14" s="9">
        <v>6546</v>
      </c>
      <c r="F14" s="3">
        <f t="shared" si="11"/>
        <v>0.60347362617165967</v>
      </c>
      <c r="G14" s="1">
        <v>21</v>
      </c>
      <c r="H14" s="1">
        <v>37</v>
      </c>
      <c r="I14" s="9">
        <v>105</v>
      </c>
      <c r="J14" s="3">
        <f t="shared" si="12"/>
        <v>1.6040329972502293E-2</v>
      </c>
      <c r="K14" s="10">
        <v>1667</v>
      </c>
      <c r="L14" s="5">
        <f t="shared" si="0"/>
        <v>0.2546593339443935</v>
      </c>
      <c r="M14" s="11">
        <v>346</v>
      </c>
      <c r="N14" s="4">
        <f t="shared" si="1"/>
        <v>5.2856706385578982E-2</v>
      </c>
      <c r="O14" s="78">
        <v>1246</v>
      </c>
      <c r="P14" s="79">
        <f t="shared" si="2"/>
        <v>0.19034524900702718</v>
      </c>
      <c r="Q14" s="12">
        <v>498</v>
      </c>
      <c r="R14" s="6">
        <f t="shared" si="3"/>
        <v>7.6076993583868005E-2</v>
      </c>
      <c r="S14" s="72">
        <v>1236</v>
      </c>
      <c r="T14" s="73">
        <f t="shared" si="4"/>
        <v>0.18881759853345553</v>
      </c>
      <c r="U14" s="13">
        <v>579</v>
      </c>
      <c r="V14" s="7">
        <f t="shared" si="5"/>
        <v>8.8450962419798357E-2</v>
      </c>
      <c r="W14" s="9">
        <v>81</v>
      </c>
      <c r="X14" s="3">
        <f t="shared" si="6"/>
        <v>1.237396883593034E-2</v>
      </c>
      <c r="Y14" s="9">
        <v>247</v>
      </c>
      <c r="Z14" s="3">
        <f t="shared" si="7"/>
        <v>3.7732966697219678E-2</v>
      </c>
      <c r="AA14" s="14">
        <v>342</v>
      </c>
      <c r="AB14" s="8">
        <f t="shared" si="8"/>
        <v>5.2245646196150318E-2</v>
      </c>
      <c r="AC14" s="9">
        <v>136</v>
      </c>
      <c r="AD14" s="3">
        <f t="shared" si="9"/>
        <v>2.0776046440574396E-2</v>
      </c>
      <c r="AE14" s="9">
        <v>26</v>
      </c>
      <c r="AF14" s="44">
        <f t="shared" si="10"/>
        <v>3.9718912312862818E-3</v>
      </c>
    </row>
    <row r="15" spans="1:32" x14ac:dyDescent="0.25">
      <c r="A15" s="61">
        <v>12</v>
      </c>
      <c r="B15" s="59" t="s">
        <v>32</v>
      </c>
      <c r="C15" s="46">
        <v>10499</v>
      </c>
      <c r="D15" s="46">
        <v>7481</v>
      </c>
      <c r="E15" s="46">
        <v>7471</v>
      </c>
      <c r="F15" s="15">
        <f t="shared" si="11"/>
        <v>0.71254405181445857</v>
      </c>
      <c r="G15" s="45">
        <v>9</v>
      </c>
      <c r="H15" s="45">
        <v>41</v>
      </c>
      <c r="I15" s="46">
        <v>8</v>
      </c>
      <c r="J15" s="15">
        <f t="shared" si="12"/>
        <v>1.0708071208673537E-3</v>
      </c>
      <c r="K15" s="48">
        <v>1061</v>
      </c>
      <c r="L15" s="49">
        <f t="shared" si="0"/>
        <v>0.14201579440503279</v>
      </c>
      <c r="M15" s="50">
        <v>552</v>
      </c>
      <c r="N15" s="51">
        <f t="shared" si="1"/>
        <v>7.3885691339847404E-2</v>
      </c>
      <c r="O15" s="78">
        <v>2054</v>
      </c>
      <c r="P15" s="79">
        <f t="shared" si="2"/>
        <v>0.27492972828269308</v>
      </c>
      <c r="Q15" s="52">
        <v>1224</v>
      </c>
      <c r="R15" s="53">
        <f t="shared" si="3"/>
        <v>0.16383348949270513</v>
      </c>
      <c r="S15" s="74">
        <v>1194</v>
      </c>
      <c r="T15" s="75">
        <f t="shared" si="4"/>
        <v>0.15981796278945254</v>
      </c>
      <c r="U15" s="54">
        <v>467</v>
      </c>
      <c r="V15" s="55">
        <f t="shared" si="5"/>
        <v>6.2508365680631769E-2</v>
      </c>
      <c r="W15" s="46">
        <v>73</v>
      </c>
      <c r="X15" s="47">
        <f t="shared" si="6"/>
        <v>9.7711149779146026E-3</v>
      </c>
      <c r="Y15" s="46">
        <v>164</v>
      </c>
      <c r="Z15" s="47">
        <f t="shared" si="7"/>
        <v>2.1951545977780752E-2</v>
      </c>
      <c r="AA15" s="56">
        <v>452</v>
      </c>
      <c r="AB15" s="57">
        <f t="shared" si="8"/>
        <v>6.050060232900549E-2</v>
      </c>
      <c r="AC15" s="46">
        <v>138</v>
      </c>
      <c r="AD15" s="47">
        <f t="shared" si="9"/>
        <v>1.8471422834961851E-2</v>
      </c>
      <c r="AE15" s="46">
        <v>43</v>
      </c>
      <c r="AF15" s="44">
        <f t="shared" si="10"/>
        <v>5.7555882746620265E-3</v>
      </c>
    </row>
    <row r="16" spans="1:32" x14ac:dyDescent="0.25">
      <c r="A16" s="63"/>
      <c r="B16" s="64" t="s">
        <v>21</v>
      </c>
      <c r="C16" s="62">
        <f>SUM(C5:C15)</f>
        <v>91725</v>
      </c>
      <c r="D16" s="26">
        <f>SUM(D5:D15)</f>
        <v>57769</v>
      </c>
      <c r="E16" s="26">
        <f>SUM(E5:E15)</f>
        <v>57534</v>
      </c>
      <c r="F16" s="27">
        <f t="shared" si="11"/>
        <v>0.62980648678113926</v>
      </c>
      <c r="G16" s="28">
        <f>SUM(G5:G15)</f>
        <v>228</v>
      </c>
      <c r="H16" s="28">
        <f>SUM(H5:H15)</f>
        <v>277</v>
      </c>
      <c r="I16" s="26">
        <f>SUM(I5:I15)</f>
        <v>260</v>
      </c>
      <c r="J16" s="27">
        <f t="shared" si="12"/>
        <v>4.5190669864775615E-3</v>
      </c>
      <c r="K16" s="16">
        <f>SUM(K5:K15)</f>
        <v>13368</v>
      </c>
      <c r="L16" s="17">
        <f t="shared" si="0"/>
        <v>0.23234956721243091</v>
      </c>
      <c r="M16" s="18">
        <f>SUM(M5:M15)</f>
        <v>3703</v>
      </c>
      <c r="N16" s="19">
        <f t="shared" si="1"/>
        <v>6.4361942503563113E-2</v>
      </c>
      <c r="O16" s="80">
        <f>SUM(O5:O15)</f>
        <v>13038</v>
      </c>
      <c r="P16" s="81">
        <f t="shared" si="2"/>
        <v>0.22661382834497862</v>
      </c>
      <c r="Q16" s="20">
        <f>SUM(Q5:Q15)</f>
        <v>6492</v>
      </c>
      <c r="R16" s="21">
        <f t="shared" si="3"/>
        <v>0.11283762644697048</v>
      </c>
      <c r="S16" s="70">
        <f>SUM(S5:S15)</f>
        <v>8413</v>
      </c>
      <c r="T16" s="71">
        <f t="shared" si="4"/>
        <v>0.14622657906629125</v>
      </c>
      <c r="U16" s="22">
        <f>SUM(U5:U15)</f>
        <v>4586</v>
      </c>
      <c r="V16" s="23">
        <f t="shared" si="5"/>
        <v>7.9709389230715758E-2</v>
      </c>
      <c r="W16" s="26">
        <f>SUM(W5:W15)</f>
        <v>627</v>
      </c>
      <c r="X16" s="29">
        <f t="shared" si="6"/>
        <v>1.0897903848159349E-2</v>
      </c>
      <c r="Y16" s="26">
        <f>SUM(Y5:Y15)</f>
        <v>1709</v>
      </c>
      <c r="Z16" s="29">
        <f t="shared" si="7"/>
        <v>2.9704174922654432E-2</v>
      </c>
      <c r="AA16" s="24">
        <f>SUM(AA5:AA15)</f>
        <v>3621</v>
      </c>
      <c r="AB16" s="25">
        <f t="shared" si="8"/>
        <v>6.2936698300135568E-2</v>
      </c>
      <c r="AC16" s="26">
        <f>SUM(AC5:AC15)</f>
        <v>1037</v>
      </c>
      <c r="AD16" s="27">
        <f t="shared" si="9"/>
        <v>1.8024124865297041E-2</v>
      </c>
      <c r="AE16" s="26">
        <f>SUM(AE5:AE15)</f>
        <v>403</v>
      </c>
      <c r="AF16" s="27">
        <f t="shared" si="10"/>
        <v>7.0045538290402195E-3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ZONES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Chelo Muiños Villaverde</dc:creator>
  <cp:lastModifiedBy>Chelo Muiños Villaverde</cp:lastModifiedBy>
  <dcterms:created xsi:type="dcterms:W3CDTF">2019-05-27T07:02:37Z</dcterms:created>
  <dcterms:modified xsi:type="dcterms:W3CDTF">2019-05-27T10:03:18Z</dcterms:modified>
</cp:coreProperties>
</file>